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айс(РФ)" sheetId="1" r:id="rId1"/>
  </sheets>
  <definedNames>
    <definedName name="_xlnm.Print_Area" localSheetId="0">'Прайс(РФ)'!$A$1:$L$101</definedName>
  </definedNames>
  <calcPr fullCalcOnLoad="1" refMode="R1C1"/>
</workbook>
</file>

<file path=xl/sharedStrings.xml><?xml version="1.0" encoding="utf-8"?>
<sst xmlns="http://schemas.openxmlformats.org/spreadsheetml/2006/main" count="455" uniqueCount="197">
  <si>
    <t>242-175-190</t>
  </si>
  <si>
    <t>276-175-190</t>
  </si>
  <si>
    <t>514-175-210</t>
  </si>
  <si>
    <t>514-218-210</t>
  </si>
  <si>
    <t>Масса, кг</t>
  </si>
  <si>
    <t>Количество в поддоне, шт</t>
  </si>
  <si>
    <t>Напряжение, Вольт</t>
  </si>
  <si>
    <t>Номинальная емкость, А/ч</t>
  </si>
  <si>
    <t>Ток холодной прокрутки, А (EN)</t>
  </si>
  <si>
    <t>№</t>
  </si>
  <si>
    <t>Полярность</t>
  </si>
  <si>
    <t>пр</t>
  </si>
  <si>
    <t>обр</t>
  </si>
  <si>
    <t>АТ 55АЗ-L</t>
  </si>
  <si>
    <t>АТ 55АЗ-R</t>
  </si>
  <si>
    <t>АТ 60АЗ-L</t>
  </si>
  <si>
    <t>АТ 60АЗ-R</t>
  </si>
  <si>
    <t>АТ 64АЗ-L</t>
  </si>
  <si>
    <t>АТ 64АЗ-R</t>
  </si>
  <si>
    <t>АТ 66АЗ-L</t>
  </si>
  <si>
    <t>АТ 66АЗ-R</t>
  </si>
  <si>
    <t>АТ 77АЗ-L</t>
  </si>
  <si>
    <t>АТ 77АЗ-R</t>
  </si>
  <si>
    <t>АТ 90АЗ-L</t>
  </si>
  <si>
    <t>АТ 90АЗ-R</t>
  </si>
  <si>
    <t>АТ 190А-L -У</t>
  </si>
  <si>
    <t>АТ 190АЗ-L -У</t>
  </si>
  <si>
    <t>ЗВ 55АЗ-L</t>
  </si>
  <si>
    <t>ЗВ 55АЗ-R</t>
  </si>
  <si>
    <t>ЗВ 60АЗ-L</t>
  </si>
  <si>
    <t>ЗВ 60АЗ-R</t>
  </si>
  <si>
    <t>ЗВ 66АЗ-L</t>
  </si>
  <si>
    <t>ЗВ 66АЗ-R</t>
  </si>
  <si>
    <t>ЗВ 77АЗ-L</t>
  </si>
  <si>
    <t>ЗВ 77АЗ-R</t>
  </si>
  <si>
    <t>АТ 200АЗ-L -У</t>
  </si>
  <si>
    <t>АТ 200А-L -У</t>
  </si>
  <si>
    <t>ЗВ 190АЗ-L-У</t>
  </si>
  <si>
    <t>ЗВ 200АЗ-L-У</t>
  </si>
  <si>
    <t>Код продукции</t>
  </si>
  <si>
    <t>АТ 140А-L -К</t>
  </si>
  <si>
    <t>АТ 140АЗ-L -К</t>
  </si>
  <si>
    <t>ЗВ 140АЗ-L-К</t>
  </si>
  <si>
    <t>6СТ-140 АЗУ</t>
  </si>
  <si>
    <t>6СТ-140 А</t>
  </si>
  <si>
    <t>6СТ-140 АЗ</t>
  </si>
  <si>
    <t>6СТ-190 А</t>
  </si>
  <si>
    <t>6СТ-190 АЗ</t>
  </si>
  <si>
    <t>6СТ-200 А</t>
  </si>
  <si>
    <t>6СТ-200 АЗ</t>
  </si>
  <si>
    <t>6СТ-190 АЗУ</t>
  </si>
  <si>
    <t>6СТ-200 АЗУ</t>
  </si>
  <si>
    <t>Клеммы</t>
  </si>
  <si>
    <t>Конус</t>
  </si>
  <si>
    <t>Униклеммы*</t>
  </si>
  <si>
    <t>6СТ-55 АЗ</t>
  </si>
  <si>
    <t>6СТ-55 АЗ (R)</t>
  </si>
  <si>
    <t>6СТ-60 АЗ</t>
  </si>
  <si>
    <t>6СТ-60 АЗ (R)</t>
  </si>
  <si>
    <t>6СТ-64 АЗ</t>
  </si>
  <si>
    <t>6СТ-64 АЗ (R)</t>
  </si>
  <si>
    <t>6СТ-66 АЗ</t>
  </si>
  <si>
    <t>6СТ-66 АЗ (R)</t>
  </si>
  <si>
    <t>6СТ-77 АЗ</t>
  </si>
  <si>
    <t>6СТ-77 АЗ (R)</t>
  </si>
  <si>
    <t>6СТ-90 АЗ</t>
  </si>
  <si>
    <r>
      <t>6СТ-90 АЗ (</t>
    </r>
    <r>
      <rPr>
        <sz val="10"/>
        <rFont val="Arial"/>
        <family val="2"/>
      </rPr>
      <t>R)</t>
    </r>
  </si>
  <si>
    <t>6СТ-55 АЗУ (R)</t>
  </si>
  <si>
    <t>6СТ-60 АЗУ (R)</t>
  </si>
  <si>
    <t>6СТ-66 АЗУ</t>
  </si>
  <si>
    <t>6СТ-66 АЗУ (R)</t>
  </si>
  <si>
    <t>6СТ-77 АЗУ</t>
  </si>
  <si>
    <t>6СТ-77 АЗУ (R)</t>
  </si>
  <si>
    <t>Код по ГОСТу</t>
  </si>
  <si>
    <t>* Униклеммы - универсальный тип клемм(болт/конус)</t>
  </si>
  <si>
    <t>Размеры (длина-ширина-высота), см</t>
  </si>
  <si>
    <t>6СТ-55 А3</t>
  </si>
  <si>
    <t>6СТ-55 А3 (R)</t>
  </si>
  <si>
    <t>6СТ-60 А3</t>
  </si>
  <si>
    <t>6СТ-60 А3 (R)</t>
  </si>
  <si>
    <t>6СТ-62 А3</t>
  </si>
  <si>
    <t>6СТ-62 А3 (R)</t>
  </si>
  <si>
    <t>6СТ-66 А</t>
  </si>
  <si>
    <t>278-175-190</t>
  </si>
  <si>
    <t>6СТ-66 А3</t>
  </si>
  <si>
    <t>6СТ-66 А3 (R)</t>
  </si>
  <si>
    <t>6СТ-132 А</t>
  </si>
  <si>
    <t>6СТ-132 АЗ</t>
  </si>
  <si>
    <t>6СТ-190 А3</t>
  </si>
  <si>
    <t>6СТ-55 АЗУ</t>
  </si>
  <si>
    <t>6СТ-60 АЗУ</t>
  </si>
  <si>
    <t>Болт</t>
  </si>
  <si>
    <t>АТ 100АЗ-L</t>
  </si>
  <si>
    <t>АТ 100АЗ-R</t>
  </si>
  <si>
    <t>6СТ-100 АЗ</t>
  </si>
  <si>
    <r>
      <t>6СТ-100 АЗ (</t>
    </r>
    <r>
      <rPr>
        <sz val="10"/>
        <rFont val="Arial"/>
        <family val="2"/>
      </rPr>
      <t>R)</t>
    </r>
  </si>
  <si>
    <t>514-218-217</t>
  </si>
  <si>
    <t>376-175-190</t>
  </si>
  <si>
    <t>6СТ-90 А</t>
  </si>
  <si>
    <t>6СТ-90 А3</t>
  </si>
  <si>
    <t>6СТ-90 А3 (R)</t>
  </si>
  <si>
    <t>Все цены указаны с учетом НДС – 18%</t>
  </si>
  <si>
    <t>6СТ-75 А3</t>
  </si>
  <si>
    <t>6СТ-75 А3 (R)</t>
  </si>
  <si>
    <t>ВО 55АЗ-L</t>
  </si>
  <si>
    <t>ВО 55АЗ-R</t>
  </si>
  <si>
    <t>ВО 60АЗ-L</t>
  </si>
  <si>
    <t>ВО 60АЗ-R</t>
  </si>
  <si>
    <t>ВО 62АЗ-L</t>
  </si>
  <si>
    <t>ВО 62АЗ-R</t>
  </si>
  <si>
    <t>ВО 66АЗ-L</t>
  </si>
  <si>
    <t>ВО 66АЗ-R</t>
  </si>
  <si>
    <t>ВО 75АЗ-L</t>
  </si>
  <si>
    <t>ВО 75АЗ-R</t>
  </si>
  <si>
    <t>ВО 90АЗ-L</t>
  </si>
  <si>
    <t>ВО 90АЗ-R</t>
  </si>
  <si>
    <t>ВО 132А-L-К</t>
  </si>
  <si>
    <t>ВО 132АЗ-L-К</t>
  </si>
  <si>
    <t>ВО 190А-L-Б</t>
  </si>
  <si>
    <t>ВО 190АЗ-L-Б</t>
  </si>
  <si>
    <t>ATА 45АЗ-L</t>
  </si>
  <si>
    <t>55B24R / 6СТ-45 АЗ</t>
  </si>
  <si>
    <t>Конус узк.</t>
  </si>
  <si>
    <t>238-129-223</t>
  </si>
  <si>
    <t>АТА 45АЗ-R</t>
  </si>
  <si>
    <t>55B24L / 6СТ-45А3 (R)</t>
  </si>
  <si>
    <t>ATА 65АЗ-L</t>
  </si>
  <si>
    <t>75D23R / 6СТ-65 АЗ</t>
  </si>
  <si>
    <t>АТА 65АЗ-R</t>
  </si>
  <si>
    <t>75D23L / 6СТ-65А3 (R)</t>
  </si>
  <si>
    <t>ATА 70АЗ-L</t>
  </si>
  <si>
    <t>80D26R / 6СТ-70 АЗ</t>
  </si>
  <si>
    <t>265-173-223</t>
  </si>
  <si>
    <t>АТА 70АЗ-R</t>
  </si>
  <si>
    <t>80D26L / 6СТ-70А3 (R)</t>
  </si>
  <si>
    <t>ATА 90АЗ-L</t>
  </si>
  <si>
    <t>115D31R / 6СТ-90 АЗ</t>
  </si>
  <si>
    <t>306-173-223</t>
  </si>
  <si>
    <t>АТА 90АЗ-R</t>
  </si>
  <si>
    <t>115D31L / 6СТ-90А3 (R)</t>
  </si>
  <si>
    <t>SOLO (Sb/Sb)</t>
  </si>
  <si>
    <t>SLE-055AA-1</t>
  </si>
  <si>
    <t>SLE-055AA-0</t>
  </si>
  <si>
    <t>SLE-060AA-1</t>
  </si>
  <si>
    <t>SLE-060AA-0</t>
  </si>
  <si>
    <t>SLE-066AA-1</t>
  </si>
  <si>
    <t>SLE-066AA-0</t>
  </si>
  <si>
    <t>SLE-077AA-1</t>
  </si>
  <si>
    <t>SLE-077AA-0</t>
  </si>
  <si>
    <t>SLE-090AA-1</t>
  </si>
  <si>
    <t>SLE-090AA-0</t>
  </si>
  <si>
    <t>SLE-140AA-4</t>
  </si>
  <si>
    <t>SLE-190AA-4</t>
  </si>
  <si>
    <r>
      <t>DUO EXTRA (Ca/Ca+SiO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</si>
  <si>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DXE-055AA-1</t>
  </si>
  <si>
    <t>DXE-055AA-0</t>
  </si>
  <si>
    <t>DXE-060AA-1</t>
  </si>
  <si>
    <t>DXE-060AA-0</t>
  </si>
  <si>
    <t>DXE-066AA-1</t>
  </si>
  <si>
    <t>DXE-066AA-0</t>
  </si>
  <si>
    <t>DXE-077AA-1</t>
  </si>
  <si>
    <t>DXE-077AA-0</t>
  </si>
  <si>
    <t>АКТЕХ (Ca/Sb)</t>
  </si>
  <si>
    <t>АКТЕХ АЗИЯ (Ca/Sb)</t>
  </si>
  <si>
    <t>АКТЕХ ТТ (Sb/Sb)</t>
  </si>
  <si>
    <t>430/540</t>
  </si>
  <si>
    <t>550/680</t>
  </si>
  <si>
    <t>580/710</t>
  </si>
  <si>
    <t>780/910</t>
  </si>
  <si>
    <t>EN/JIS</t>
  </si>
  <si>
    <t>Базовая цена, руб. (БЦ)</t>
  </si>
  <si>
    <t>Поставка осуществляется из г. Свирск Иркутской области либо со склада в г. Москве</t>
  </si>
  <si>
    <t>Оптовый прайс-лист на АКБ</t>
  </si>
  <si>
    <t>SLE-055A-1</t>
  </si>
  <si>
    <t>6СТ-55 А</t>
  </si>
  <si>
    <t>SLE-060A-1</t>
  </si>
  <si>
    <t>6СТ-60 А</t>
  </si>
  <si>
    <t>SLE-066A-1</t>
  </si>
  <si>
    <t>SLE-090A-1</t>
  </si>
  <si>
    <t>SLE-140A-4</t>
  </si>
  <si>
    <t>SLE-190A-4</t>
  </si>
  <si>
    <r>
      <t>ЗВЕРЬ (Ca/Sb+SiO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</si>
  <si>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ЗВЕРЬ ТТ (Ca/Sb+SiO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</si>
  <si>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ОРИОН ТТ (Sb/Sb)</t>
  </si>
  <si>
    <t>ОРИОН (Ca/Ca)</t>
  </si>
  <si>
    <t>SOLO ТТ (Sb/Sb)</t>
  </si>
  <si>
    <t>232-173-223</t>
  </si>
  <si>
    <t>действителен с 15 ноября 2010 г. на территории Москвы и ЦФО</t>
  </si>
  <si>
    <t>КПА 45-E</t>
  </si>
  <si>
    <t>Комплект клемм-переходников АЗИЯ-ЕВРОПА для «АКТЕХ АЗИЯ» АТА45АЗ</t>
  </si>
  <si>
    <t>ООО "АльтАвто"</t>
  </si>
  <si>
    <t xml:space="preserve"> 730-48-78</t>
  </si>
  <si>
    <t xml:space="preserve"> 739-35-60</t>
  </si>
  <si>
    <t xml:space="preserve"> ул. Стахановская 24/32а</t>
  </si>
  <si>
    <t xml:space="preserve">Тел/факс:(495) </t>
  </si>
  <si>
    <t>Москва</t>
  </si>
  <si>
    <t>http://www.aktex.ru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</si>
</sst>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8">
    <font>
      <sz val="10"/>
      <name val="Arial Cyr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vertAlign val="subscript"/>
      <sz val="10"/>
      <name val="Arial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medium"/>
      <right style="medium"/>
      <top/>
      <bottom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hair"/>
      <right style="medium"/>
      <top style="medium"/>
      <bottom style="hair"/>
    </border>
    <border>
      <left style="medium"/>
      <right style="medium"/>
      <top/>
      <bottom style="thin"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4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64" fontId="10" fillId="33" borderId="21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vertical="center"/>
    </xf>
    <xf numFmtId="10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64" fontId="10" fillId="33" borderId="26" xfId="0" applyNumberFormat="1" applyFont="1" applyFill="1" applyBorder="1" applyAlignment="1">
      <alignment horizontal="center" vertical="center"/>
    </xf>
    <xf numFmtId="9" fontId="0" fillId="33" borderId="0" xfId="0" applyNumberFormat="1" applyFill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164" fontId="10" fillId="33" borderId="27" xfId="0" applyNumberFormat="1" applyFont="1" applyFill="1" applyBorder="1" applyAlignment="1">
      <alignment horizontal="center" vertical="center"/>
    </xf>
    <xf numFmtId="164" fontId="10" fillId="33" borderId="22" xfId="0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164" fontId="10" fillId="33" borderId="31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164" fontId="10" fillId="33" borderId="35" xfId="0" applyNumberFormat="1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164" fontId="10" fillId="33" borderId="39" xfId="0" applyNumberFormat="1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vertical="center"/>
    </xf>
    <xf numFmtId="0" fontId="8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vertic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48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164" fontId="10" fillId="33" borderId="15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35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vertical="center"/>
    </xf>
    <xf numFmtId="0" fontId="1" fillId="33" borderId="50" xfId="0" applyFont="1" applyFill="1" applyBorder="1" applyAlignment="1">
      <alignment horizontal="left" vertical="center" wrapText="1"/>
    </xf>
    <xf numFmtId="0" fontId="1" fillId="33" borderId="51" xfId="0" applyFont="1" applyFill="1" applyBorder="1" applyAlignment="1">
      <alignment horizontal="left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1" fillId="33" borderId="41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164" fontId="10" fillId="33" borderId="53" xfId="0" applyNumberFormat="1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left" vertical="center"/>
    </xf>
    <xf numFmtId="0" fontId="6" fillId="33" borderId="54" xfId="0" applyFont="1" applyFill="1" applyBorder="1" applyAlignment="1">
      <alignment vertical="center"/>
    </xf>
    <xf numFmtId="0" fontId="6" fillId="33" borderId="5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vertical="center"/>
    </xf>
    <xf numFmtId="0" fontId="1" fillId="33" borderId="5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/>
    </xf>
    <xf numFmtId="0" fontId="6" fillId="33" borderId="48" xfId="0" applyFont="1" applyFill="1" applyBorder="1" applyAlignment="1">
      <alignment horizontal="left" vertical="center"/>
    </xf>
    <xf numFmtId="0" fontId="6" fillId="33" borderId="4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0" fillId="33" borderId="58" xfId="0" applyFont="1" applyFill="1" applyBorder="1" applyAlignment="1">
      <alignment horizontal="left" vertical="center" wrapText="1"/>
    </xf>
    <xf numFmtId="0" fontId="10" fillId="33" borderId="59" xfId="0" applyFont="1" applyFill="1" applyBorder="1" applyAlignment="1">
      <alignment horizontal="left" vertical="center"/>
    </xf>
    <xf numFmtId="0" fontId="6" fillId="33" borderId="59" xfId="0" applyFont="1" applyFill="1" applyBorder="1" applyAlignment="1">
      <alignment vertical="center"/>
    </xf>
    <xf numFmtId="164" fontId="6" fillId="33" borderId="0" xfId="0" applyNumberFormat="1" applyFont="1" applyFill="1" applyAlignment="1">
      <alignment vertical="center"/>
    </xf>
    <xf numFmtId="0" fontId="0" fillId="33" borderId="45" xfId="0" applyFill="1" applyBorder="1" applyAlignment="1">
      <alignment horizontal="left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left" vertical="center" wrapText="1"/>
    </xf>
    <xf numFmtId="0" fontId="1" fillId="33" borderId="61" xfId="0" applyFont="1" applyFill="1" applyBorder="1" applyAlignment="1">
      <alignment horizontal="left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164" fontId="10" fillId="33" borderId="43" xfId="0" applyNumberFormat="1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left" vertical="center" wrapText="1"/>
    </xf>
    <xf numFmtId="0" fontId="1" fillId="33" borderId="65" xfId="0" applyFont="1" applyFill="1" applyBorder="1" applyAlignment="1">
      <alignment horizontal="left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164" fontId="10" fillId="33" borderId="55" xfId="0" applyNumberFormat="1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left" vertical="center" wrapText="1"/>
    </xf>
    <xf numFmtId="0" fontId="1" fillId="33" borderId="69" xfId="0" applyFont="1" applyFill="1" applyBorder="1" applyAlignment="1">
      <alignment horizontal="left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0</xdr:row>
      <xdr:rowOff>85725</xdr:rowOff>
    </xdr:from>
    <xdr:to>
      <xdr:col>7</xdr:col>
      <xdr:colOff>666750</xdr:colOff>
      <xdr:row>3</xdr:row>
      <xdr:rowOff>47625</xdr:rowOff>
    </xdr:to>
    <xdr:pic>
      <xdr:nvPicPr>
        <xdr:cNvPr id="1" name="Picture 3" descr="лого для дипломо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85725"/>
          <a:ext cx="2743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1" sqref="F11"/>
    </sheetView>
  </sheetViews>
  <sheetFormatPr defaultColWidth="9.00390625" defaultRowHeight="12.75"/>
  <cols>
    <col min="1" max="1" width="3.375" style="1" bestFit="1" customWidth="1"/>
    <col min="2" max="2" width="20.875" style="1" customWidth="1"/>
    <col min="3" max="3" width="21.00390625" style="3" customWidth="1"/>
    <col min="4" max="4" width="11.875" style="4" customWidth="1"/>
    <col min="5" max="5" width="14.00390625" style="4" customWidth="1"/>
    <col min="6" max="6" width="22.75390625" style="4" customWidth="1"/>
    <col min="7" max="7" width="15.00390625" style="4" customWidth="1"/>
    <col min="8" max="8" width="11.75390625" style="4" customWidth="1"/>
    <col min="9" max="9" width="26.625" style="4" customWidth="1"/>
    <col min="10" max="10" width="9.75390625" style="4" customWidth="1"/>
    <col min="11" max="11" width="28.00390625" style="4" customWidth="1"/>
    <col min="12" max="12" width="13.00390625" style="4" customWidth="1"/>
    <col min="13" max="16384" width="9.125" style="1" customWidth="1"/>
  </cols>
  <sheetData>
    <row r="1" spans="2:12" ht="18.75">
      <c r="B1" s="2" t="s">
        <v>172</v>
      </c>
      <c r="D1" s="4" t="s">
        <v>196</v>
      </c>
      <c r="I1" s="5"/>
      <c r="J1" s="6" t="s">
        <v>190</v>
      </c>
      <c r="K1" s="7" t="s">
        <v>195</v>
      </c>
      <c r="L1" s="8"/>
    </row>
    <row r="2" spans="2:12" ht="18">
      <c r="B2" s="9" t="s">
        <v>187</v>
      </c>
      <c r="D2" s="10"/>
      <c r="I2" s="5" t="s">
        <v>194</v>
      </c>
      <c r="J2" s="11" t="s">
        <v>191</v>
      </c>
      <c r="K2" s="7"/>
      <c r="L2" s="8"/>
    </row>
    <row r="3" spans="2:12" ht="15" customHeight="1">
      <c r="B3" s="12" t="s">
        <v>101</v>
      </c>
      <c r="I3" s="5"/>
      <c r="J3" s="11" t="s">
        <v>192</v>
      </c>
      <c r="L3" s="8"/>
    </row>
    <row r="4" spans="2:12" ht="15.75" customHeight="1" thickBot="1">
      <c r="B4" s="13" t="s">
        <v>171</v>
      </c>
      <c r="C4" s="14"/>
      <c r="D4" s="14"/>
      <c r="E4" s="15"/>
      <c r="F4" s="15"/>
      <c r="I4" s="5"/>
      <c r="J4" s="11" t="s">
        <v>193</v>
      </c>
      <c r="K4" s="7"/>
      <c r="L4" s="8"/>
    </row>
    <row r="5" spans="1:12" s="21" customFormat="1" ht="29.25" customHeight="1" thickBot="1">
      <c r="A5" s="16" t="s">
        <v>9</v>
      </c>
      <c r="B5" s="17" t="s">
        <v>39</v>
      </c>
      <c r="C5" s="18" t="s">
        <v>73</v>
      </c>
      <c r="D5" s="17" t="s">
        <v>6</v>
      </c>
      <c r="E5" s="19" t="s">
        <v>7</v>
      </c>
      <c r="F5" s="19" t="s">
        <v>8</v>
      </c>
      <c r="G5" s="19" t="s">
        <v>52</v>
      </c>
      <c r="H5" s="19" t="s">
        <v>10</v>
      </c>
      <c r="I5" s="19" t="s">
        <v>75</v>
      </c>
      <c r="J5" s="19" t="s">
        <v>4</v>
      </c>
      <c r="K5" s="18" t="s">
        <v>5</v>
      </c>
      <c r="L5" s="20" t="s">
        <v>170</v>
      </c>
    </row>
    <row r="6" spans="1:12" s="29" customFormat="1" ht="13.5" thickBot="1">
      <c r="A6" s="22"/>
      <c r="B6" s="23" t="s">
        <v>184</v>
      </c>
      <c r="C6" s="24"/>
      <c r="D6" s="25"/>
      <c r="E6" s="26"/>
      <c r="F6" s="26"/>
      <c r="G6" s="26"/>
      <c r="H6" s="26"/>
      <c r="I6" s="26"/>
      <c r="J6" s="26"/>
      <c r="K6" s="27"/>
      <c r="L6" s="28"/>
    </row>
    <row r="7" spans="1:14" s="40" customFormat="1" ht="12.75" customHeight="1">
      <c r="A7" s="30">
        <v>1</v>
      </c>
      <c r="B7" s="31" t="s">
        <v>104</v>
      </c>
      <c r="C7" s="32" t="s">
        <v>76</v>
      </c>
      <c r="D7" s="33">
        <v>12</v>
      </c>
      <c r="E7" s="34">
        <v>55</v>
      </c>
      <c r="F7" s="35">
        <v>420</v>
      </c>
      <c r="G7" s="35" t="s">
        <v>53</v>
      </c>
      <c r="H7" s="35" t="s">
        <v>11</v>
      </c>
      <c r="I7" s="35" t="s">
        <v>0</v>
      </c>
      <c r="J7" s="35">
        <v>14.8</v>
      </c>
      <c r="K7" s="36">
        <v>110</v>
      </c>
      <c r="L7" s="37">
        <v>1718.8340704326968</v>
      </c>
      <c r="M7" s="38"/>
      <c r="N7" s="39"/>
    </row>
    <row r="8" spans="1:14" s="40" customFormat="1" ht="12.75">
      <c r="A8" s="41">
        <f>A7+1</f>
        <v>2</v>
      </c>
      <c r="B8" s="42" t="s">
        <v>105</v>
      </c>
      <c r="C8" s="43" t="s">
        <v>77</v>
      </c>
      <c r="D8" s="44">
        <v>12</v>
      </c>
      <c r="E8" s="45">
        <v>55</v>
      </c>
      <c r="F8" s="45">
        <v>420</v>
      </c>
      <c r="G8" s="45" t="s">
        <v>53</v>
      </c>
      <c r="H8" s="45" t="s">
        <v>12</v>
      </c>
      <c r="I8" s="45" t="s">
        <v>0</v>
      </c>
      <c r="J8" s="45">
        <v>14.8</v>
      </c>
      <c r="K8" s="46">
        <v>110</v>
      </c>
      <c r="L8" s="47">
        <v>1718.8340704326968</v>
      </c>
      <c r="N8" s="48"/>
    </row>
    <row r="9" spans="1:14" s="40" customFormat="1" ht="12.75">
      <c r="A9" s="49">
        <f aca="true" t="shared" si="0" ref="A9:A23">A8+1</f>
        <v>3</v>
      </c>
      <c r="B9" s="50" t="s">
        <v>106</v>
      </c>
      <c r="C9" s="51" t="s">
        <v>78</v>
      </c>
      <c r="D9" s="52">
        <v>12</v>
      </c>
      <c r="E9" s="35">
        <v>60</v>
      </c>
      <c r="F9" s="53">
        <v>460</v>
      </c>
      <c r="G9" s="53" t="s">
        <v>53</v>
      </c>
      <c r="H9" s="53" t="s">
        <v>11</v>
      </c>
      <c r="I9" s="53" t="s">
        <v>0</v>
      </c>
      <c r="J9" s="53">
        <v>15.1</v>
      </c>
      <c r="K9" s="54">
        <v>110</v>
      </c>
      <c r="L9" s="55">
        <v>1847.3297309566817</v>
      </c>
      <c r="N9" s="48"/>
    </row>
    <row r="10" spans="1:14" s="40" customFormat="1" ht="12.75">
      <c r="A10" s="41">
        <f t="shared" si="0"/>
        <v>4</v>
      </c>
      <c r="B10" s="42" t="s">
        <v>107</v>
      </c>
      <c r="C10" s="43" t="s">
        <v>79</v>
      </c>
      <c r="D10" s="44">
        <v>12</v>
      </c>
      <c r="E10" s="45">
        <v>60</v>
      </c>
      <c r="F10" s="45">
        <v>460</v>
      </c>
      <c r="G10" s="45" t="s">
        <v>53</v>
      </c>
      <c r="H10" s="45" t="s">
        <v>12</v>
      </c>
      <c r="I10" s="45" t="s">
        <v>0</v>
      </c>
      <c r="J10" s="45">
        <v>15.1</v>
      </c>
      <c r="K10" s="46">
        <v>110</v>
      </c>
      <c r="L10" s="56">
        <v>1847.3297309566817</v>
      </c>
      <c r="N10" s="48"/>
    </row>
    <row r="11" spans="1:14" s="40" customFormat="1" ht="12.75">
      <c r="A11" s="49">
        <f t="shared" si="0"/>
        <v>5</v>
      </c>
      <c r="B11" s="50" t="s">
        <v>108</v>
      </c>
      <c r="C11" s="51" t="s">
        <v>80</v>
      </c>
      <c r="D11" s="57">
        <v>12</v>
      </c>
      <c r="E11" s="53">
        <v>62</v>
      </c>
      <c r="F11" s="53">
        <v>480</v>
      </c>
      <c r="G11" s="53" t="s">
        <v>53</v>
      </c>
      <c r="H11" s="53" t="s">
        <v>11</v>
      </c>
      <c r="I11" s="53" t="s">
        <v>0</v>
      </c>
      <c r="J11" s="53">
        <v>15.8</v>
      </c>
      <c r="K11" s="54">
        <v>110</v>
      </c>
      <c r="L11" s="58">
        <v>1897.8686292837901</v>
      </c>
      <c r="N11" s="48"/>
    </row>
    <row r="12" spans="1:14" s="40" customFormat="1" ht="12.75">
      <c r="A12" s="41">
        <f t="shared" si="0"/>
        <v>6</v>
      </c>
      <c r="B12" s="42" t="s">
        <v>109</v>
      </c>
      <c r="C12" s="43" t="s">
        <v>81</v>
      </c>
      <c r="D12" s="44">
        <v>12</v>
      </c>
      <c r="E12" s="45">
        <v>62</v>
      </c>
      <c r="F12" s="45">
        <v>480</v>
      </c>
      <c r="G12" s="45" t="s">
        <v>53</v>
      </c>
      <c r="H12" s="45" t="s">
        <v>12</v>
      </c>
      <c r="I12" s="45" t="s">
        <v>0</v>
      </c>
      <c r="J12" s="45">
        <v>15.8</v>
      </c>
      <c r="K12" s="46">
        <v>110</v>
      </c>
      <c r="L12" s="47">
        <v>1897.8686292837901</v>
      </c>
      <c r="N12" s="48"/>
    </row>
    <row r="13" spans="1:14" s="40" customFormat="1" ht="12.75">
      <c r="A13" s="49">
        <f t="shared" si="0"/>
        <v>7</v>
      </c>
      <c r="B13" s="50" t="s">
        <v>110</v>
      </c>
      <c r="C13" s="51" t="s">
        <v>84</v>
      </c>
      <c r="D13" s="57">
        <v>12</v>
      </c>
      <c r="E13" s="53">
        <v>66</v>
      </c>
      <c r="F13" s="53">
        <v>510</v>
      </c>
      <c r="G13" s="53" t="s">
        <v>53</v>
      </c>
      <c r="H13" s="53" t="s">
        <v>11</v>
      </c>
      <c r="I13" s="53" t="s">
        <v>83</v>
      </c>
      <c r="J13" s="53">
        <v>19.4</v>
      </c>
      <c r="K13" s="54">
        <v>95</v>
      </c>
      <c r="L13" s="55">
        <v>2101.0597000203547</v>
      </c>
      <c r="N13" s="48"/>
    </row>
    <row r="14" spans="1:14" s="40" customFormat="1" ht="12.75">
      <c r="A14" s="41">
        <f t="shared" si="0"/>
        <v>8</v>
      </c>
      <c r="B14" s="42" t="s">
        <v>111</v>
      </c>
      <c r="C14" s="43" t="s">
        <v>85</v>
      </c>
      <c r="D14" s="44">
        <v>12</v>
      </c>
      <c r="E14" s="45">
        <v>66</v>
      </c>
      <c r="F14" s="45">
        <v>510</v>
      </c>
      <c r="G14" s="45" t="s">
        <v>53</v>
      </c>
      <c r="H14" s="45" t="s">
        <v>12</v>
      </c>
      <c r="I14" s="45" t="s">
        <v>83</v>
      </c>
      <c r="J14" s="45">
        <v>19.4</v>
      </c>
      <c r="K14" s="46">
        <v>95</v>
      </c>
      <c r="L14" s="56">
        <v>2101.0597000203547</v>
      </c>
      <c r="N14" s="48"/>
    </row>
    <row r="15" spans="1:14" s="40" customFormat="1" ht="12.75">
      <c r="A15" s="49">
        <f t="shared" si="0"/>
        <v>9</v>
      </c>
      <c r="B15" s="59" t="s">
        <v>112</v>
      </c>
      <c r="C15" s="60" t="s">
        <v>102</v>
      </c>
      <c r="D15" s="61">
        <v>12</v>
      </c>
      <c r="E15" s="62">
        <v>75</v>
      </c>
      <c r="F15" s="62">
        <v>560</v>
      </c>
      <c r="G15" s="62" t="s">
        <v>53</v>
      </c>
      <c r="H15" s="62" t="s">
        <v>11</v>
      </c>
      <c r="I15" s="62" t="s">
        <v>83</v>
      </c>
      <c r="J15" s="62">
        <v>19.6</v>
      </c>
      <c r="K15" s="63">
        <v>90</v>
      </c>
      <c r="L15" s="64">
        <v>2280.6374521588473</v>
      </c>
      <c r="N15" s="48"/>
    </row>
    <row r="16" spans="1:14" s="40" customFormat="1" ht="12.75">
      <c r="A16" s="41">
        <f t="shared" si="0"/>
        <v>10</v>
      </c>
      <c r="B16" s="42" t="s">
        <v>113</v>
      </c>
      <c r="C16" s="43" t="s">
        <v>103</v>
      </c>
      <c r="D16" s="44">
        <v>12</v>
      </c>
      <c r="E16" s="45">
        <v>75</v>
      </c>
      <c r="F16" s="45">
        <v>560</v>
      </c>
      <c r="G16" s="45" t="s">
        <v>53</v>
      </c>
      <c r="H16" s="45" t="s">
        <v>12</v>
      </c>
      <c r="I16" s="45" t="s">
        <v>83</v>
      </c>
      <c r="J16" s="45">
        <v>19.6</v>
      </c>
      <c r="K16" s="46">
        <v>90</v>
      </c>
      <c r="L16" s="56">
        <v>2280.6374521588473</v>
      </c>
      <c r="N16" s="48"/>
    </row>
    <row r="17" spans="1:14" s="40" customFormat="1" ht="12.75">
      <c r="A17" s="49">
        <f t="shared" si="0"/>
        <v>11</v>
      </c>
      <c r="B17" s="50" t="s">
        <v>114</v>
      </c>
      <c r="C17" s="51" t="s">
        <v>99</v>
      </c>
      <c r="D17" s="57">
        <v>12</v>
      </c>
      <c r="E17" s="53">
        <v>90</v>
      </c>
      <c r="F17" s="53">
        <v>710</v>
      </c>
      <c r="G17" s="53" t="s">
        <v>53</v>
      </c>
      <c r="H17" s="53" t="s">
        <v>11</v>
      </c>
      <c r="I17" s="53" t="s">
        <v>97</v>
      </c>
      <c r="J17" s="53">
        <v>23.9</v>
      </c>
      <c r="K17" s="54">
        <v>70</v>
      </c>
      <c r="L17" s="58">
        <v>2842.804261860244</v>
      </c>
      <c r="N17" s="48"/>
    </row>
    <row r="18" spans="1:14" s="40" customFormat="1" ht="13.5" thickBot="1">
      <c r="A18" s="41">
        <f t="shared" si="0"/>
        <v>12</v>
      </c>
      <c r="B18" s="42" t="s">
        <v>115</v>
      </c>
      <c r="C18" s="43" t="s">
        <v>100</v>
      </c>
      <c r="D18" s="44">
        <v>12</v>
      </c>
      <c r="E18" s="45">
        <v>90</v>
      </c>
      <c r="F18" s="45">
        <v>710</v>
      </c>
      <c r="G18" s="45" t="s">
        <v>53</v>
      </c>
      <c r="H18" s="45" t="s">
        <v>12</v>
      </c>
      <c r="I18" s="45" t="s">
        <v>97</v>
      </c>
      <c r="J18" s="45">
        <v>23.9</v>
      </c>
      <c r="K18" s="46">
        <v>70</v>
      </c>
      <c r="L18" s="56">
        <v>2842.804261860244</v>
      </c>
      <c r="N18" s="48"/>
    </row>
    <row r="19" spans="1:12" s="29" customFormat="1" ht="13.5" thickBot="1">
      <c r="A19" s="22"/>
      <c r="B19" s="23" t="s">
        <v>183</v>
      </c>
      <c r="C19" s="24"/>
      <c r="D19" s="25"/>
      <c r="E19" s="26"/>
      <c r="F19" s="26"/>
      <c r="G19" s="26"/>
      <c r="H19" s="26"/>
      <c r="I19" s="26"/>
      <c r="J19" s="26"/>
      <c r="K19" s="27"/>
      <c r="L19" s="28"/>
    </row>
    <row r="20" spans="1:14" s="40" customFormat="1" ht="12.75">
      <c r="A20" s="49">
        <f>A18+1</f>
        <v>13</v>
      </c>
      <c r="B20" s="65" t="s">
        <v>116</v>
      </c>
      <c r="C20" s="66" t="s">
        <v>86</v>
      </c>
      <c r="D20" s="67">
        <v>12</v>
      </c>
      <c r="E20" s="68">
        <v>132</v>
      </c>
      <c r="F20" s="68">
        <v>750</v>
      </c>
      <c r="G20" s="68" t="s">
        <v>53</v>
      </c>
      <c r="H20" s="68" t="s">
        <v>11</v>
      </c>
      <c r="I20" s="68" t="s">
        <v>2</v>
      </c>
      <c r="J20" s="68">
        <v>24.6</v>
      </c>
      <c r="K20" s="69">
        <v>40</v>
      </c>
      <c r="L20" s="55">
        <v>4622.061521567449</v>
      </c>
      <c r="N20" s="48"/>
    </row>
    <row r="21" spans="1:14" s="40" customFormat="1" ht="12.75">
      <c r="A21" s="41">
        <f t="shared" si="0"/>
        <v>14</v>
      </c>
      <c r="B21" s="42" t="s">
        <v>117</v>
      </c>
      <c r="C21" s="43" t="s">
        <v>87</v>
      </c>
      <c r="D21" s="44">
        <v>12</v>
      </c>
      <c r="E21" s="45">
        <v>132</v>
      </c>
      <c r="F21" s="45">
        <v>750</v>
      </c>
      <c r="G21" s="45" t="s">
        <v>53</v>
      </c>
      <c r="H21" s="45" t="s">
        <v>11</v>
      </c>
      <c r="I21" s="45" t="s">
        <v>2</v>
      </c>
      <c r="J21" s="45">
        <v>36.1</v>
      </c>
      <c r="K21" s="46">
        <v>32</v>
      </c>
      <c r="L21" s="56">
        <v>4622.061521567449</v>
      </c>
      <c r="N21" s="48"/>
    </row>
    <row r="22" spans="1:14" s="40" customFormat="1" ht="12.75">
      <c r="A22" s="49">
        <f t="shared" si="0"/>
        <v>15</v>
      </c>
      <c r="B22" s="31" t="s">
        <v>118</v>
      </c>
      <c r="C22" s="32" t="s">
        <v>46</v>
      </c>
      <c r="D22" s="52">
        <v>12</v>
      </c>
      <c r="E22" s="35">
        <v>190</v>
      </c>
      <c r="F22" s="35">
        <v>1000</v>
      </c>
      <c r="G22" s="35" t="s">
        <v>91</v>
      </c>
      <c r="H22" s="35" t="s">
        <v>11</v>
      </c>
      <c r="I22" s="35" t="s">
        <v>3</v>
      </c>
      <c r="J22" s="35">
        <v>40</v>
      </c>
      <c r="K22" s="36">
        <v>35</v>
      </c>
      <c r="L22" s="37">
        <v>6192.395207293014</v>
      </c>
      <c r="N22" s="48"/>
    </row>
    <row r="23" spans="1:14" s="40" customFormat="1" ht="13.5" thickBot="1">
      <c r="A23" s="70">
        <f t="shared" si="0"/>
        <v>16</v>
      </c>
      <c r="B23" s="71" t="s">
        <v>119</v>
      </c>
      <c r="C23" s="72" t="s">
        <v>88</v>
      </c>
      <c r="D23" s="73">
        <v>12</v>
      </c>
      <c r="E23" s="74">
        <v>190</v>
      </c>
      <c r="F23" s="74">
        <v>1000</v>
      </c>
      <c r="G23" s="74" t="s">
        <v>91</v>
      </c>
      <c r="H23" s="74" t="s">
        <v>11</v>
      </c>
      <c r="I23" s="74" t="s">
        <v>3</v>
      </c>
      <c r="J23" s="74">
        <v>52.1</v>
      </c>
      <c r="K23" s="75">
        <v>28</v>
      </c>
      <c r="L23" s="76">
        <v>6192.395207293014</v>
      </c>
      <c r="N23" s="48"/>
    </row>
    <row r="24" spans="1:14" s="40" customFormat="1" ht="13.5" thickBot="1">
      <c r="A24" s="77"/>
      <c r="B24" s="78" t="s">
        <v>140</v>
      </c>
      <c r="C24" s="79"/>
      <c r="D24" s="80"/>
      <c r="E24" s="81"/>
      <c r="F24" s="81"/>
      <c r="G24" s="81"/>
      <c r="H24" s="81"/>
      <c r="I24" s="81"/>
      <c r="J24" s="81"/>
      <c r="K24" s="82"/>
      <c r="L24" s="83"/>
      <c r="M24" s="29"/>
      <c r="N24" s="48"/>
    </row>
    <row r="25" spans="1:14" s="40" customFormat="1" ht="12.75">
      <c r="A25" s="30">
        <f>A23+1</f>
        <v>17</v>
      </c>
      <c r="B25" s="84" t="s">
        <v>173</v>
      </c>
      <c r="C25" s="85" t="s">
        <v>174</v>
      </c>
      <c r="D25" s="86">
        <v>12</v>
      </c>
      <c r="E25" s="87">
        <v>55</v>
      </c>
      <c r="F25" s="87">
        <v>420</v>
      </c>
      <c r="G25" s="87" t="s">
        <v>53</v>
      </c>
      <c r="H25" s="87" t="s">
        <v>11</v>
      </c>
      <c r="I25" s="87" t="s">
        <v>0</v>
      </c>
      <c r="J25" s="87">
        <v>12.7</v>
      </c>
      <c r="K25" s="88">
        <v>110</v>
      </c>
      <c r="L25" s="89">
        <v>1872.928841318824</v>
      </c>
      <c r="M25" s="90"/>
      <c r="N25" s="48"/>
    </row>
    <row r="26" spans="1:14" s="40" customFormat="1" ht="12.75">
      <c r="A26" s="91">
        <f>A25+1</f>
        <v>18</v>
      </c>
      <c r="B26" s="92" t="s">
        <v>141</v>
      </c>
      <c r="C26" s="93" t="s">
        <v>55</v>
      </c>
      <c r="D26" s="94">
        <v>12</v>
      </c>
      <c r="E26" s="95">
        <v>55</v>
      </c>
      <c r="F26" s="95">
        <v>420</v>
      </c>
      <c r="G26" s="95" t="s">
        <v>53</v>
      </c>
      <c r="H26" s="95" t="s">
        <v>11</v>
      </c>
      <c r="I26" s="95" t="s">
        <v>0</v>
      </c>
      <c r="J26" s="95">
        <v>15.7</v>
      </c>
      <c r="K26" s="96">
        <v>110</v>
      </c>
      <c r="L26" s="64">
        <v>1872.928841318824</v>
      </c>
      <c r="M26" s="90"/>
      <c r="N26" s="48"/>
    </row>
    <row r="27" spans="1:14" s="40" customFormat="1" ht="12.75">
      <c r="A27" s="41">
        <f aca="true" t="shared" si="1" ref="A27:A44">A26+1</f>
        <v>19</v>
      </c>
      <c r="B27" s="97" t="s">
        <v>142</v>
      </c>
      <c r="C27" s="98" t="s">
        <v>56</v>
      </c>
      <c r="D27" s="99">
        <v>12</v>
      </c>
      <c r="E27" s="100">
        <v>55</v>
      </c>
      <c r="F27" s="100">
        <v>420</v>
      </c>
      <c r="G27" s="100" t="s">
        <v>53</v>
      </c>
      <c r="H27" s="100" t="s">
        <v>12</v>
      </c>
      <c r="I27" s="100" t="s">
        <v>0</v>
      </c>
      <c r="J27" s="100">
        <v>15.7</v>
      </c>
      <c r="K27" s="101">
        <v>110</v>
      </c>
      <c r="L27" s="47">
        <v>1872.928841318824</v>
      </c>
      <c r="M27" s="90"/>
      <c r="N27" s="48"/>
    </row>
    <row r="28" spans="1:14" s="40" customFormat="1" ht="12.75">
      <c r="A28" s="49">
        <f t="shared" si="1"/>
        <v>20</v>
      </c>
      <c r="B28" s="102" t="s">
        <v>175</v>
      </c>
      <c r="C28" s="103" t="s">
        <v>176</v>
      </c>
      <c r="D28" s="104">
        <v>12</v>
      </c>
      <c r="E28" s="105">
        <v>60</v>
      </c>
      <c r="F28" s="105">
        <v>450</v>
      </c>
      <c r="G28" s="105" t="s">
        <v>53</v>
      </c>
      <c r="H28" s="105" t="s">
        <v>11</v>
      </c>
      <c r="I28" s="105" t="s">
        <v>0</v>
      </c>
      <c r="J28" s="105">
        <v>13</v>
      </c>
      <c r="K28" s="106">
        <v>110</v>
      </c>
      <c r="L28" s="55">
        <v>1995.7004816699714</v>
      </c>
      <c r="M28" s="90"/>
      <c r="N28" s="48"/>
    </row>
    <row r="29" spans="1:14" s="40" customFormat="1" ht="12.75">
      <c r="A29" s="91">
        <f t="shared" si="1"/>
        <v>21</v>
      </c>
      <c r="B29" s="92" t="s">
        <v>143</v>
      </c>
      <c r="C29" s="93" t="s">
        <v>57</v>
      </c>
      <c r="D29" s="94">
        <v>12</v>
      </c>
      <c r="E29" s="95">
        <v>60</v>
      </c>
      <c r="F29" s="95">
        <v>450</v>
      </c>
      <c r="G29" s="95" t="s">
        <v>53</v>
      </c>
      <c r="H29" s="95" t="s">
        <v>11</v>
      </c>
      <c r="I29" s="95" t="s">
        <v>0</v>
      </c>
      <c r="J29" s="95">
        <v>16.9</v>
      </c>
      <c r="K29" s="96">
        <v>110</v>
      </c>
      <c r="L29" s="64">
        <v>1995.7004816699714</v>
      </c>
      <c r="M29" s="90"/>
      <c r="N29" s="48"/>
    </row>
    <row r="30" spans="1:13" s="29" customFormat="1" ht="12.75">
      <c r="A30" s="41">
        <f t="shared" si="1"/>
        <v>22</v>
      </c>
      <c r="B30" s="97" t="s">
        <v>144</v>
      </c>
      <c r="C30" s="98" t="s">
        <v>58</v>
      </c>
      <c r="D30" s="99">
        <v>12</v>
      </c>
      <c r="E30" s="100">
        <v>60</v>
      </c>
      <c r="F30" s="100">
        <v>450</v>
      </c>
      <c r="G30" s="100" t="s">
        <v>53</v>
      </c>
      <c r="H30" s="100" t="s">
        <v>12</v>
      </c>
      <c r="I30" s="100" t="s">
        <v>0</v>
      </c>
      <c r="J30" s="100">
        <v>16.9</v>
      </c>
      <c r="K30" s="101">
        <v>110</v>
      </c>
      <c r="L30" s="56">
        <v>1995.7004816699714</v>
      </c>
      <c r="M30" s="90"/>
    </row>
    <row r="31" spans="1:12" s="90" customFormat="1" ht="12.75" customHeight="1">
      <c r="A31" s="49">
        <f t="shared" si="1"/>
        <v>23</v>
      </c>
      <c r="B31" s="102" t="s">
        <v>177</v>
      </c>
      <c r="C31" s="103" t="s">
        <v>82</v>
      </c>
      <c r="D31" s="104">
        <v>12</v>
      </c>
      <c r="E31" s="105">
        <v>66</v>
      </c>
      <c r="F31" s="105">
        <v>540</v>
      </c>
      <c r="G31" s="105" t="s">
        <v>53</v>
      </c>
      <c r="H31" s="105" t="s">
        <v>11</v>
      </c>
      <c r="I31" s="105" t="s">
        <v>1</v>
      </c>
      <c r="J31" s="105">
        <v>14</v>
      </c>
      <c r="K31" s="106">
        <v>90</v>
      </c>
      <c r="L31" s="55">
        <v>2289.421286901868</v>
      </c>
    </row>
    <row r="32" spans="1:12" s="90" customFormat="1" ht="12.75">
      <c r="A32" s="91">
        <f t="shared" si="1"/>
        <v>24</v>
      </c>
      <c r="B32" s="92" t="s">
        <v>145</v>
      </c>
      <c r="C32" s="93" t="s">
        <v>61</v>
      </c>
      <c r="D32" s="94">
        <v>12</v>
      </c>
      <c r="E32" s="95">
        <v>66</v>
      </c>
      <c r="F32" s="95">
        <v>540</v>
      </c>
      <c r="G32" s="95" t="s">
        <v>53</v>
      </c>
      <c r="H32" s="95" t="s">
        <v>11</v>
      </c>
      <c r="I32" s="95" t="s">
        <v>1</v>
      </c>
      <c r="J32" s="95">
        <v>20.5</v>
      </c>
      <c r="K32" s="96">
        <v>90</v>
      </c>
      <c r="L32" s="64">
        <v>2289.421286901868</v>
      </c>
    </row>
    <row r="33" spans="1:12" s="90" customFormat="1" ht="12.75">
      <c r="A33" s="41">
        <f t="shared" si="1"/>
        <v>25</v>
      </c>
      <c r="B33" s="97" t="s">
        <v>146</v>
      </c>
      <c r="C33" s="98" t="s">
        <v>62</v>
      </c>
      <c r="D33" s="99">
        <v>12</v>
      </c>
      <c r="E33" s="100">
        <v>66</v>
      </c>
      <c r="F33" s="100">
        <v>540</v>
      </c>
      <c r="G33" s="100" t="s">
        <v>53</v>
      </c>
      <c r="H33" s="100" t="s">
        <v>12</v>
      </c>
      <c r="I33" s="100" t="s">
        <v>1</v>
      </c>
      <c r="J33" s="100">
        <v>20.5</v>
      </c>
      <c r="K33" s="101">
        <v>90</v>
      </c>
      <c r="L33" s="56">
        <v>2289.421286901868</v>
      </c>
    </row>
    <row r="34" spans="1:12" s="90" customFormat="1" ht="12.75">
      <c r="A34" s="49">
        <f t="shared" si="1"/>
        <v>26</v>
      </c>
      <c r="B34" s="102" t="s">
        <v>147</v>
      </c>
      <c r="C34" s="103" t="s">
        <v>63</v>
      </c>
      <c r="D34" s="104">
        <v>12</v>
      </c>
      <c r="E34" s="105">
        <v>77</v>
      </c>
      <c r="F34" s="105">
        <v>600</v>
      </c>
      <c r="G34" s="105" t="s">
        <v>53</v>
      </c>
      <c r="H34" s="105" t="s">
        <v>11</v>
      </c>
      <c r="I34" s="105" t="s">
        <v>1</v>
      </c>
      <c r="J34" s="105">
        <v>21.4</v>
      </c>
      <c r="K34" s="106">
        <v>90</v>
      </c>
      <c r="L34" s="55">
        <v>2485.0983199704037</v>
      </c>
    </row>
    <row r="35" spans="1:12" s="90" customFormat="1" ht="12.75">
      <c r="A35" s="91">
        <f t="shared" si="1"/>
        <v>27</v>
      </c>
      <c r="B35" s="92" t="s">
        <v>147</v>
      </c>
      <c r="C35" s="93" t="s">
        <v>63</v>
      </c>
      <c r="D35" s="94">
        <v>12</v>
      </c>
      <c r="E35" s="95">
        <v>77</v>
      </c>
      <c r="F35" s="95">
        <v>600</v>
      </c>
      <c r="G35" s="95" t="s">
        <v>53</v>
      </c>
      <c r="H35" s="95" t="s">
        <v>11</v>
      </c>
      <c r="I35" s="95" t="s">
        <v>1</v>
      </c>
      <c r="J35" s="95">
        <v>21.4</v>
      </c>
      <c r="K35" s="96">
        <v>90</v>
      </c>
      <c r="L35" s="64">
        <v>2485.0983199704037</v>
      </c>
    </row>
    <row r="36" spans="1:12" s="90" customFormat="1" ht="12.75">
      <c r="A36" s="41">
        <f t="shared" si="1"/>
        <v>28</v>
      </c>
      <c r="B36" s="97" t="s">
        <v>148</v>
      </c>
      <c r="C36" s="98" t="s">
        <v>64</v>
      </c>
      <c r="D36" s="99">
        <v>12</v>
      </c>
      <c r="E36" s="100">
        <v>77</v>
      </c>
      <c r="F36" s="100">
        <v>600</v>
      </c>
      <c r="G36" s="100" t="s">
        <v>53</v>
      </c>
      <c r="H36" s="100" t="s">
        <v>12</v>
      </c>
      <c r="I36" s="100" t="s">
        <v>1</v>
      </c>
      <c r="J36" s="100">
        <v>21.4</v>
      </c>
      <c r="K36" s="101">
        <v>90</v>
      </c>
      <c r="L36" s="56">
        <v>2485.0983199704037</v>
      </c>
    </row>
    <row r="37" spans="1:12" s="90" customFormat="1" ht="12.75">
      <c r="A37" s="49">
        <f t="shared" si="1"/>
        <v>29</v>
      </c>
      <c r="B37" s="102" t="s">
        <v>178</v>
      </c>
      <c r="C37" s="103" t="s">
        <v>98</v>
      </c>
      <c r="D37" s="104">
        <v>12</v>
      </c>
      <c r="E37" s="105">
        <v>90</v>
      </c>
      <c r="F37" s="105">
        <v>720</v>
      </c>
      <c r="G37" s="105" t="s">
        <v>53</v>
      </c>
      <c r="H37" s="105" t="s">
        <v>11</v>
      </c>
      <c r="I37" s="105" t="s">
        <v>97</v>
      </c>
      <c r="J37" s="105">
        <v>18.5</v>
      </c>
      <c r="K37" s="106">
        <v>70</v>
      </c>
      <c r="L37" s="55">
        <v>3091.808872769814</v>
      </c>
    </row>
    <row r="38" spans="1:12" s="90" customFormat="1" ht="12.75">
      <c r="A38" s="91">
        <f t="shared" si="1"/>
        <v>30</v>
      </c>
      <c r="B38" s="92" t="s">
        <v>149</v>
      </c>
      <c r="C38" s="93" t="s">
        <v>65</v>
      </c>
      <c r="D38" s="94">
        <v>12</v>
      </c>
      <c r="E38" s="95">
        <v>90</v>
      </c>
      <c r="F38" s="95">
        <v>720</v>
      </c>
      <c r="G38" s="95" t="s">
        <v>53</v>
      </c>
      <c r="H38" s="95" t="s">
        <v>11</v>
      </c>
      <c r="I38" s="95" t="s">
        <v>97</v>
      </c>
      <c r="J38" s="95">
        <v>25.7</v>
      </c>
      <c r="K38" s="96">
        <v>70</v>
      </c>
      <c r="L38" s="64">
        <v>3091.808872769814</v>
      </c>
    </row>
    <row r="39" spans="1:12" s="90" customFormat="1" ht="13.5" thickBot="1">
      <c r="A39" s="41">
        <f t="shared" si="1"/>
        <v>31</v>
      </c>
      <c r="B39" s="97" t="s">
        <v>150</v>
      </c>
      <c r="C39" s="98" t="s">
        <v>66</v>
      </c>
      <c r="D39" s="99">
        <v>12</v>
      </c>
      <c r="E39" s="100">
        <v>90</v>
      </c>
      <c r="F39" s="100">
        <v>720</v>
      </c>
      <c r="G39" s="100" t="s">
        <v>53</v>
      </c>
      <c r="H39" s="100" t="s">
        <v>12</v>
      </c>
      <c r="I39" s="100" t="s">
        <v>97</v>
      </c>
      <c r="J39" s="100">
        <v>25.7</v>
      </c>
      <c r="K39" s="101">
        <v>70</v>
      </c>
      <c r="L39" s="56">
        <v>3091.808872769814</v>
      </c>
    </row>
    <row r="40" spans="1:12" s="29" customFormat="1" ht="13.5" thickBot="1">
      <c r="A40" s="22"/>
      <c r="B40" s="23" t="s">
        <v>185</v>
      </c>
      <c r="C40" s="24"/>
      <c r="D40" s="25"/>
      <c r="E40" s="26"/>
      <c r="F40" s="26"/>
      <c r="G40" s="26"/>
      <c r="H40" s="26"/>
      <c r="I40" s="26"/>
      <c r="J40" s="26"/>
      <c r="K40" s="27"/>
      <c r="L40" s="28"/>
    </row>
    <row r="41" spans="1:12" s="90" customFormat="1" ht="12.75">
      <c r="A41" s="49">
        <f>A39+1</f>
        <v>32</v>
      </c>
      <c r="B41" s="65" t="s">
        <v>179</v>
      </c>
      <c r="C41" s="66" t="s">
        <v>44</v>
      </c>
      <c r="D41" s="67">
        <v>12</v>
      </c>
      <c r="E41" s="68">
        <v>140</v>
      </c>
      <c r="F41" s="68">
        <v>800</v>
      </c>
      <c r="G41" s="68" t="s">
        <v>53</v>
      </c>
      <c r="H41" s="68" t="s">
        <v>11</v>
      </c>
      <c r="I41" s="68" t="s">
        <v>2</v>
      </c>
      <c r="J41" s="68">
        <v>30</v>
      </c>
      <c r="K41" s="69">
        <v>32</v>
      </c>
      <c r="L41" s="55">
        <v>5036.432823276767</v>
      </c>
    </row>
    <row r="42" spans="1:12" s="90" customFormat="1" ht="12.75">
      <c r="A42" s="107">
        <f t="shared" si="1"/>
        <v>33</v>
      </c>
      <c r="B42" s="108" t="s">
        <v>151</v>
      </c>
      <c r="C42" s="109" t="s">
        <v>45</v>
      </c>
      <c r="D42" s="110">
        <v>12</v>
      </c>
      <c r="E42" s="111">
        <v>140</v>
      </c>
      <c r="F42" s="111">
        <v>800</v>
      </c>
      <c r="G42" s="112" t="s">
        <v>53</v>
      </c>
      <c r="H42" s="111" t="s">
        <v>11</v>
      </c>
      <c r="I42" s="111" t="s">
        <v>2</v>
      </c>
      <c r="J42" s="111">
        <v>40</v>
      </c>
      <c r="K42" s="113">
        <v>32</v>
      </c>
      <c r="L42" s="56">
        <v>5036.432823276767</v>
      </c>
    </row>
    <row r="43" spans="1:12" s="90" customFormat="1" ht="13.5" customHeight="1">
      <c r="A43" s="49">
        <f t="shared" si="1"/>
        <v>34</v>
      </c>
      <c r="B43" s="31" t="s">
        <v>180</v>
      </c>
      <c r="C43" s="32" t="s">
        <v>46</v>
      </c>
      <c r="D43" s="52">
        <v>12</v>
      </c>
      <c r="E43" s="35">
        <v>190</v>
      </c>
      <c r="F43" s="35">
        <v>1100</v>
      </c>
      <c r="G43" s="35" t="s">
        <v>54</v>
      </c>
      <c r="H43" s="35" t="s">
        <v>11</v>
      </c>
      <c r="I43" s="35" t="s">
        <v>96</v>
      </c>
      <c r="J43" s="35">
        <v>40</v>
      </c>
      <c r="K43" s="36">
        <v>28</v>
      </c>
      <c r="L43" s="37">
        <v>6747.548108389487</v>
      </c>
    </row>
    <row r="44" spans="1:13" s="29" customFormat="1" ht="13.5" thickBot="1">
      <c r="A44" s="70">
        <f t="shared" si="1"/>
        <v>35</v>
      </c>
      <c r="B44" s="114" t="s">
        <v>152</v>
      </c>
      <c r="C44" s="115" t="s">
        <v>47</v>
      </c>
      <c r="D44" s="116">
        <v>12</v>
      </c>
      <c r="E44" s="117">
        <v>190</v>
      </c>
      <c r="F44" s="117">
        <v>1100</v>
      </c>
      <c r="G44" s="118" t="s">
        <v>54</v>
      </c>
      <c r="H44" s="117" t="s">
        <v>11</v>
      </c>
      <c r="I44" s="117" t="s">
        <v>96</v>
      </c>
      <c r="J44" s="117">
        <v>54</v>
      </c>
      <c r="K44" s="119">
        <v>28</v>
      </c>
      <c r="L44" s="120">
        <v>6747.548108389487</v>
      </c>
      <c r="M44" s="90"/>
    </row>
    <row r="45" spans="1:13" s="40" customFormat="1" ht="12.75" customHeight="1" thickBot="1">
      <c r="A45" s="77"/>
      <c r="B45" s="121" t="s">
        <v>162</v>
      </c>
      <c r="C45" s="79"/>
      <c r="D45" s="80"/>
      <c r="E45" s="81"/>
      <c r="F45" s="81"/>
      <c r="G45" s="81"/>
      <c r="H45" s="81"/>
      <c r="I45" s="81"/>
      <c r="J45" s="81"/>
      <c r="K45" s="82"/>
      <c r="L45" s="83"/>
      <c r="M45" s="29"/>
    </row>
    <row r="46" spans="1:12" s="40" customFormat="1" ht="12.75">
      <c r="A46" s="122">
        <f>1+A44</f>
        <v>36</v>
      </c>
      <c r="B46" s="84" t="s">
        <v>13</v>
      </c>
      <c r="C46" s="85" t="s">
        <v>55</v>
      </c>
      <c r="D46" s="86">
        <v>12</v>
      </c>
      <c r="E46" s="87">
        <v>55</v>
      </c>
      <c r="F46" s="87">
        <v>460</v>
      </c>
      <c r="G46" s="87" t="s">
        <v>53</v>
      </c>
      <c r="H46" s="87" t="s">
        <v>11</v>
      </c>
      <c r="I46" s="87" t="s">
        <v>0</v>
      </c>
      <c r="J46" s="87">
        <v>15.7</v>
      </c>
      <c r="K46" s="88">
        <v>110</v>
      </c>
      <c r="L46" s="89">
        <v>2084.4870725830683</v>
      </c>
    </row>
    <row r="47" spans="1:12" s="40" customFormat="1" ht="12.75">
      <c r="A47" s="123">
        <f>1+A46</f>
        <v>37</v>
      </c>
      <c r="B47" s="97" t="s">
        <v>14</v>
      </c>
      <c r="C47" s="98" t="s">
        <v>56</v>
      </c>
      <c r="D47" s="99">
        <v>12</v>
      </c>
      <c r="E47" s="100">
        <v>55</v>
      </c>
      <c r="F47" s="100">
        <v>460</v>
      </c>
      <c r="G47" s="100" t="s">
        <v>53</v>
      </c>
      <c r="H47" s="100" t="s">
        <v>12</v>
      </c>
      <c r="I47" s="100" t="s">
        <v>0</v>
      </c>
      <c r="J47" s="100">
        <v>15.7</v>
      </c>
      <c r="K47" s="101">
        <v>110</v>
      </c>
      <c r="L47" s="47">
        <v>2084.4870725830683</v>
      </c>
    </row>
    <row r="48" spans="1:12" s="40" customFormat="1" ht="12.75">
      <c r="A48" s="123">
        <f>A47+1</f>
        <v>38</v>
      </c>
      <c r="B48" s="102" t="s">
        <v>15</v>
      </c>
      <c r="C48" s="103" t="s">
        <v>57</v>
      </c>
      <c r="D48" s="104">
        <v>12</v>
      </c>
      <c r="E48" s="105">
        <v>60</v>
      </c>
      <c r="F48" s="105">
        <v>500</v>
      </c>
      <c r="G48" s="105" t="s">
        <v>53</v>
      </c>
      <c r="H48" s="105" t="s">
        <v>11</v>
      </c>
      <c r="I48" s="105" t="s">
        <v>0</v>
      </c>
      <c r="J48" s="105">
        <v>16.9</v>
      </c>
      <c r="K48" s="106">
        <v>110</v>
      </c>
      <c r="L48" s="55">
        <v>2209.781308181796</v>
      </c>
    </row>
    <row r="49" spans="1:12" s="40" customFormat="1" ht="12.75">
      <c r="A49" s="123">
        <f aca="true" t="shared" si="2" ref="A49:A59">A48+1</f>
        <v>39</v>
      </c>
      <c r="B49" s="97" t="s">
        <v>16</v>
      </c>
      <c r="C49" s="98" t="s">
        <v>58</v>
      </c>
      <c r="D49" s="99">
        <v>12</v>
      </c>
      <c r="E49" s="100">
        <v>60</v>
      </c>
      <c r="F49" s="100">
        <v>500</v>
      </c>
      <c r="G49" s="100" t="s">
        <v>53</v>
      </c>
      <c r="H49" s="100" t="s">
        <v>12</v>
      </c>
      <c r="I49" s="100" t="s">
        <v>0</v>
      </c>
      <c r="J49" s="100">
        <v>16.9</v>
      </c>
      <c r="K49" s="101">
        <v>110</v>
      </c>
      <c r="L49" s="56">
        <v>2209.781308181796</v>
      </c>
    </row>
    <row r="50" spans="1:12" s="40" customFormat="1" ht="12.75">
      <c r="A50" s="123">
        <f t="shared" si="2"/>
        <v>40</v>
      </c>
      <c r="B50" s="102" t="s">
        <v>17</v>
      </c>
      <c r="C50" s="103" t="s">
        <v>59</v>
      </c>
      <c r="D50" s="104">
        <v>12</v>
      </c>
      <c r="E50" s="105">
        <v>64</v>
      </c>
      <c r="F50" s="105">
        <v>540</v>
      </c>
      <c r="G50" s="105" t="s">
        <v>53</v>
      </c>
      <c r="H50" s="105" t="s">
        <v>11</v>
      </c>
      <c r="I50" s="105" t="s">
        <v>0</v>
      </c>
      <c r="J50" s="105">
        <v>17.9</v>
      </c>
      <c r="K50" s="106">
        <v>110</v>
      </c>
      <c r="L50" s="37">
        <v>2397.0106006819633</v>
      </c>
    </row>
    <row r="51" spans="1:12" s="40" customFormat="1" ht="12.75">
      <c r="A51" s="123">
        <f t="shared" si="2"/>
        <v>41</v>
      </c>
      <c r="B51" s="97" t="s">
        <v>18</v>
      </c>
      <c r="C51" s="98" t="s">
        <v>60</v>
      </c>
      <c r="D51" s="99">
        <v>12</v>
      </c>
      <c r="E51" s="100">
        <v>64</v>
      </c>
      <c r="F51" s="100">
        <v>540</v>
      </c>
      <c r="G51" s="100" t="s">
        <v>53</v>
      </c>
      <c r="H51" s="100" t="s">
        <v>12</v>
      </c>
      <c r="I51" s="100" t="s">
        <v>0</v>
      </c>
      <c r="J51" s="100">
        <v>17.9</v>
      </c>
      <c r="K51" s="101">
        <v>110</v>
      </c>
      <c r="L51" s="47">
        <v>2397.0106006819633</v>
      </c>
    </row>
    <row r="52" spans="1:12" s="40" customFormat="1" ht="12.75">
      <c r="A52" s="123">
        <f t="shared" si="2"/>
        <v>42</v>
      </c>
      <c r="B52" s="102" t="s">
        <v>19</v>
      </c>
      <c r="C52" s="103" t="s">
        <v>61</v>
      </c>
      <c r="D52" s="104">
        <v>12</v>
      </c>
      <c r="E52" s="105">
        <v>66</v>
      </c>
      <c r="F52" s="105">
        <v>560</v>
      </c>
      <c r="G52" s="105" t="s">
        <v>53</v>
      </c>
      <c r="H52" s="105" t="s">
        <v>11</v>
      </c>
      <c r="I52" s="105" t="s">
        <v>1</v>
      </c>
      <c r="J52" s="105">
        <v>20.5</v>
      </c>
      <c r="K52" s="106">
        <v>90</v>
      </c>
      <c r="L52" s="55">
        <v>2480.7489622778407</v>
      </c>
    </row>
    <row r="53" spans="1:12" s="40" customFormat="1" ht="12.75">
      <c r="A53" s="123">
        <f t="shared" si="2"/>
        <v>43</v>
      </c>
      <c r="B53" s="97" t="s">
        <v>20</v>
      </c>
      <c r="C53" s="98" t="s">
        <v>62</v>
      </c>
      <c r="D53" s="99">
        <v>12</v>
      </c>
      <c r="E53" s="100">
        <v>66</v>
      </c>
      <c r="F53" s="100">
        <v>560</v>
      </c>
      <c r="G53" s="100" t="s">
        <v>53</v>
      </c>
      <c r="H53" s="100" t="s">
        <v>12</v>
      </c>
      <c r="I53" s="100" t="s">
        <v>1</v>
      </c>
      <c r="J53" s="100">
        <v>20.5</v>
      </c>
      <c r="K53" s="101">
        <v>90</v>
      </c>
      <c r="L53" s="56">
        <v>2480.7489622778407</v>
      </c>
    </row>
    <row r="54" spans="1:12" s="40" customFormat="1" ht="12.75">
      <c r="A54" s="123">
        <f t="shared" si="2"/>
        <v>44</v>
      </c>
      <c r="B54" s="102" t="s">
        <v>21</v>
      </c>
      <c r="C54" s="103" t="s">
        <v>63</v>
      </c>
      <c r="D54" s="104">
        <v>12</v>
      </c>
      <c r="E54" s="105">
        <v>77</v>
      </c>
      <c r="F54" s="105">
        <v>640</v>
      </c>
      <c r="G54" s="105" t="s">
        <v>53</v>
      </c>
      <c r="H54" s="105" t="s">
        <v>11</v>
      </c>
      <c r="I54" s="105" t="s">
        <v>1</v>
      </c>
      <c r="J54" s="105">
        <v>21.4</v>
      </c>
      <c r="K54" s="106">
        <v>90</v>
      </c>
      <c r="L54" s="55">
        <v>2731.964047065471</v>
      </c>
    </row>
    <row r="55" spans="1:12" s="40" customFormat="1" ht="12.75">
      <c r="A55" s="123">
        <f t="shared" si="2"/>
        <v>45</v>
      </c>
      <c r="B55" s="97" t="s">
        <v>22</v>
      </c>
      <c r="C55" s="98" t="s">
        <v>64</v>
      </c>
      <c r="D55" s="99">
        <v>12</v>
      </c>
      <c r="E55" s="100">
        <v>77</v>
      </c>
      <c r="F55" s="100">
        <v>640</v>
      </c>
      <c r="G55" s="100" t="s">
        <v>53</v>
      </c>
      <c r="H55" s="100" t="s">
        <v>12</v>
      </c>
      <c r="I55" s="100" t="s">
        <v>1</v>
      </c>
      <c r="J55" s="100">
        <v>21.4</v>
      </c>
      <c r="K55" s="101">
        <v>90</v>
      </c>
      <c r="L55" s="56">
        <v>2731.964047065471</v>
      </c>
    </row>
    <row r="56" spans="1:12" s="40" customFormat="1" ht="12.75">
      <c r="A56" s="123">
        <f t="shared" si="2"/>
        <v>46</v>
      </c>
      <c r="B56" s="102" t="s">
        <v>23</v>
      </c>
      <c r="C56" s="103" t="s">
        <v>65</v>
      </c>
      <c r="D56" s="104">
        <v>12</v>
      </c>
      <c r="E56" s="105">
        <v>90</v>
      </c>
      <c r="F56" s="105">
        <v>730</v>
      </c>
      <c r="G56" s="105" t="s">
        <v>53</v>
      </c>
      <c r="H56" s="105" t="s">
        <v>11</v>
      </c>
      <c r="I56" s="105" t="s">
        <v>97</v>
      </c>
      <c r="J56" s="105">
        <v>24.7</v>
      </c>
      <c r="K56" s="106">
        <v>70</v>
      </c>
      <c r="L56" s="55">
        <v>3383.7133869354166</v>
      </c>
    </row>
    <row r="57" spans="1:12" s="40" customFormat="1" ht="12.75">
      <c r="A57" s="123">
        <f t="shared" si="2"/>
        <v>47</v>
      </c>
      <c r="B57" s="97" t="s">
        <v>24</v>
      </c>
      <c r="C57" s="98" t="s">
        <v>66</v>
      </c>
      <c r="D57" s="99">
        <v>12</v>
      </c>
      <c r="E57" s="100">
        <v>90</v>
      </c>
      <c r="F57" s="100">
        <v>730</v>
      </c>
      <c r="G57" s="100" t="s">
        <v>53</v>
      </c>
      <c r="H57" s="100" t="s">
        <v>12</v>
      </c>
      <c r="I57" s="100" t="s">
        <v>97</v>
      </c>
      <c r="J57" s="100">
        <v>24.7</v>
      </c>
      <c r="K57" s="101">
        <v>70</v>
      </c>
      <c r="L57" s="56">
        <v>3383.7133869354166</v>
      </c>
    </row>
    <row r="58" spans="1:12" s="40" customFormat="1" ht="12.75">
      <c r="A58" s="123">
        <f t="shared" si="2"/>
        <v>48</v>
      </c>
      <c r="B58" s="102" t="s">
        <v>92</v>
      </c>
      <c r="C58" s="103" t="s">
        <v>94</v>
      </c>
      <c r="D58" s="104">
        <v>12</v>
      </c>
      <c r="E58" s="105">
        <v>100</v>
      </c>
      <c r="F58" s="105">
        <v>750</v>
      </c>
      <c r="G58" s="105" t="s">
        <v>53</v>
      </c>
      <c r="H58" s="105" t="s">
        <v>11</v>
      </c>
      <c r="I58" s="105" t="s">
        <v>97</v>
      </c>
      <c r="J58" s="105">
        <v>25.7</v>
      </c>
      <c r="K58" s="106">
        <v>70</v>
      </c>
      <c r="L58" s="55">
        <v>3722.0847256289576</v>
      </c>
    </row>
    <row r="59" spans="1:13" s="29" customFormat="1" ht="13.5" thickBot="1">
      <c r="A59" s="70">
        <f t="shared" si="2"/>
        <v>49</v>
      </c>
      <c r="B59" s="114" t="s">
        <v>93</v>
      </c>
      <c r="C59" s="115" t="s">
        <v>95</v>
      </c>
      <c r="D59" s="116">
        <v>12</v>
      </c>
      <c r="E59" s="117">
        <v>100</v>
      </c>
      <c r="F59" s="117">
        <v>750</v>
      </c>
      <c r="G59" s="117" t="s">
        <v>53</v>
      </c>
      <c r="H59" s="117" t="s">
        <v>12</v>
      </c>
      <c r="I59" s="117" t="s">
        <v>97</v>
      </c>
      <c r="J59" s="117">
        <v>25.7</v>
      </c>
      <c r="K59" s="119">
        <v>70</v>
      </c>
      <c r="L59" s="76">
        <v>3722.0847256289576</v>
      </c>
      <c r="M59" s="40"/>
    </row>
    <row r="60" spans="1:13" s="40" customFormat="1" ht="12.75" customHeight="1" thickBot="1">
      <c r="A60" s="22"/>
      <c r="B60" s="23" t="s">
        <v>164</v>
      </c>
      <c r="C60" s="24"/>
      <c r="D60" s="25"/>
      <c r="E60" s="26"/>
      <c r="F60" s="26"/>
      <c r="G60" s="26"/>
      <c r="H60" s="26"/>
      <c r="I60" s="26"/>
      <c r="J60" s="26"/>
      <c r="K60" s="124"/>
      <c r="L60" s="83"/>
      <c r="M60" s="29"/>
    </row>
    <row r="61" spans="1:12" s="40" customFormat="1" ht="12.75">
      <c r="A61" s="122">
        <f>1+A59</f>
        <v>50</v>
      </c>
      <c r="B61" s="84" t="s">
        <v>40</v>
      </c>
      <c r="C61" s="85" t="s">
        <v>44</v>
      </c>
      <c r="D61" s="86">
        <v>12</v>
      </c>
      <c r="E61" s="87">
        <v>140</v>
      </c>
      <c r="F61" s="87">
        <v>780</v>
      </c>
      <c r="G61" s="87" t="s">
        <v>53</v>
      </c>
      <c r="H61" s="87" t="s">
        <v>11</v>
      </c>
      <c r="I61" s="87" t="s">
        <v>2</v>
      </c>
      <c r="J61" s="87">
        <v>28.5</v>
      </c>
      <c r="K61" s="88">
        <v>40</v>
      </c>
      <c r="L61" s="89">
        <v>5310.377763371296</v>
      </c>
    </row>
    <row r="62" spans="1:12" s="40" customFormat="1" ht="13.5" customHeight="1">
      <c r="A62" s="123">
        <f>1+A61</f>
        <v>51</v>
      </c>
      <c r="B62" s="97" t="s">
        <v>41</v>
      </c>
      <c r="C62" s="98" t="s">
        <v>45</v>
      </c>
      <c r="D62" s="99">
        <v>12</v>
      </c>
      <c r="E62" s="100">
        <v>140</v>
      </c>
      <c r="F62" s="100">
        <v>780</v>
      </c>
      <c r="G62" s="100" t="s">
        <v>53</v>
      </c>
      <c r="H62" s="100" t="s">
        <v>11</v>
      </c>
      <c r="I62" s="100" t="s">
        <v>2</v>
      </c>
      <c r="J62" s="100">
        <v>40</v>
      </c>
      <c r="K62" s="101">
        <v>32</v>
      </c>
      <c r="L62" s="56">
        <v>5310.377763371296</v>
      </c>
    </row>
    <row r="63" spans="1:12" s="40" customFormat="1" ht="13.5" customHeight="1">
      <c r="A63" s="123">
        <f>1+A62</f>
        <v>52</v>
      </c>
      <c r="B63" s="102" t="s">
        <v>25</v>
      </c>
      <c r="C63" s="103" t="s">
        <v>46</v>
      </c>
      <c r="D63" s="104">
        <v>12</v>
      </c>
      <c r="E63" s="105">
        <v>190</v>
      </c>
      <c r="F63" s="105">
        <v>1050</v>
      </c>
      <c r="G63" s="105" t="s">
        <v>54</v>
      </c>
      <c r="H63" s="105" t="s">
        <v>11</v>
      </c>
      <c r="I63" s="105" t="s">
        <v>96</v>
      </c>
      <c r="J63" s="105">
        <v>40</v>
      </c>
      <c r="K63" s="106">
        <v>35</v>
      </c>
      <c r="L63" s="55">
        <v>7149.241420994174</v>
      </c>
    </row>
    <row r="64" spans="1:12" s="40" customFormat="1" ht="13.5" customHeight="1">
      <c r="A64" s="123">
        <f>1+A63</f>
        <v>53</v>
      </c>
      <c r="B64" s="97" t="s">
        <v>26</v>
      </c>
      <c r="C64" s="98" t="s">
        <v>47</v>
      </c>
      <c r="D64" s="99">
        <v>12</v>
      </c>
      <c r="E64" s="100">
        <v>190</v>
      </c>
      <c r="F64" s="100">
        <v>1050</v>
      </c>
      <c r="G64" s="100" t="s">
        <v>54</v>
      </c>
      <c r="H64" s="100" t="s">
        <v>11</v>
      </c>
      <c r="I64" s="100" t="s">
        <v>96</v>
      </c>
      <c r="J64" s="100">
        <v>54</v>
      </c>
      <c r="K64" s="101">
        <v>28</v>
      </c>
      <c r="L64" s="56">
        <v>7149.241420994174</v>
      </c>
    </row>
    <row r="65" spans="1:12" s="40" customFormat="1" ht="13.5" customHeight="1">
      <c r="A65" s="123">
        <f>1+A64</f>
        <v>54</v>
      </c>
      <c r="B65" s="125" t="s">
        <v>36</v>
      </c>
      <c r="C65" s="126" t="s">
        <v>48</v>
      </c>
      <c r="D65" s="127">
        <v>12</v>
      </c>
      <c r="E65" s="128">
        <v>200</v>
      </c>
      <c r="F65" s="128">
        <v>1250</v>
      </c>
      <c r="G65" s="105" t="s">
        <v>54</v>
      </c>
      <c r="H65" s="128" t="s">
        <v>11</v>
      </c>
      <c r="I65" s="128" t="s">
        <v>96</v>
      </c>
      <c r="J65" s="128">
        <v>42</v>
      </c>
      <c r="K65" s="129">
        <v>35</v>
      </c>
      <c r="L65" s="37">
        <v>7654.696355551559</v>
      </c>
    </row>
    <row r="66" spans="1:13" s="29" customFormat="1" ht="13.5" thickBot="1">
      <c r="A66" s="130">
        <f>1+A65</f>
        <v>55</v>
      </c>
      <c r="B66" s="114" t="s">
        <v>35</v>
      </c>
      <c r="C66" s="115" t="s">
        <v>49</v>
      </c>
      <c r="D66" s="116">
        <v>12</v>
      </c>
      <c r="E66" s="117">
        <v>200</v>
      </c>
      <c r="F66" s="117">
        <v>1250</v>
      </c>
      <c r="G66" s="131" t="s">
        <v>54</v>
      </c>
      <c r="H66" s="117" t="s">
        <v>11</v>
      </c>
      <c r="I66" s="117" t="s">
        <v>96</v>
      </c>
      <c r="J66" s="117">
        <v>56</v>
      </c>
      <c r="K66" s="119">
        <v>28</v>
      </c>
      <c r="L66" s="76">
        <v>7654.696355551559</v>
      </c>
      <c r="M66" s="40"/>
    </row>
    <row r="67" spans="1:13" s="40" customFormat="1" ht="12.75" customHeight="1" thickBot="1">
      <c r="A67" s="22"/>
      <c r="B67" s="23" t="s">
        <v>163</v>
      </c>
      <c r="C67" s="24"/>
      <c r="D67" s="25"/>
      <c r="E67" s="26"/>
      <c r="F67" s="26" t="s">
        <v>169</v>
      </c>
      <c r="G67" s="26"/>
      <c r="H67" s="26"/>
      <c r="I67" s="26"/>
      <c r="J67" s="26"/>
      <c r="K67" s="27"/>
      <c r="L67" s="132"/>
      <c r="M67" s="29"/>
    </row>
    <row r="68" spans="1:12" s="40" customFormat="1" ht="12.75">
      <c r="A68" s="122">
        <f>A66+1</f>
        <v>56</v>
      </c>
      <c r="B68" s="133" t="s">
        <v>120</v>
      </c>
      <c r="C68" s="134" t="s">
        <v>121</v>
      </c>
      <c r="D68" s="33">
        <v>12</v>
      </c>
      <c r="E68" s="34">
        <v>45</v>
      </c>
      <c r="F68" s="34" t="s">
        <v>165</v>
      </c>
      <c r="G68" s="34" t="s">
        <v>122</v>
      </c>
      <c r="H68" s="34" t="s">
        <v>11</v>
      </c>
      <c r="I68" s="34" t="s">
        <v>123</v>
      </c>
      <c r="J68" s="34">
        <v>12.8</v>
      </c>
      <c r="K68" s="135">
        <v>112</v>
      </c>
      <c r="L68" s="89">
        <v>1835.1751323771632</v>
      </c>
    </row>
    <row r="69" spans="1:12" s="40" customFormat="1" ht="12.75">
      <c r="A69" s="123">
        <f>A68+1</f>
        <v>57</v>
      </c>
      <c r="B69" s="42" t="s">
        <v>124</v>
      </c>
      <c r="C69" s="43" t="s">
        <v>125</v>
      </c>
      <c r="D69" s="44">
        <v>12</v>
      </c>
      <c r="E69" s="53">
        <v>45</v>
      </c>
      <c r="F69" s="45" t="s">
        <v>165</v>
      </c>
      <c r="G69" s="45" t="s">
        <v>122</v>
      </c>
      <c r="H69" s="45" t="s">
        <v>12</v>
      </c>
      <c r="I69" s="45" t="s">
        <v>123</v>
      </c>
      <c r="J69" s="45">
        <v>12.8</v>
      </c>
      <c r="K69" s="46">
        <v>112</v>
      </c>
      <c r="L69" s="47">
        <v>1835.1751323771632</v>
      </c>
    </row>
    <row r="70" spans="1:12" s="40" customFormat="1" ht="12.75">
      <c r="A70" s="123">
        <f aca="true" t="shared" si="3" ref="A70:A75">A69+1</f>
        <v>58</v>
      </c>
      <c r="B70" s="65" t="s">
        <v>126</v>
      </c>
      <c r="C70" s="66" t="s">
        <v>127</v>
      </c>
      <c r="D70" s="67">
        <v>12</v>
      </c>
      <c r="E70" s="68">
        <v>65</v>
      </c>
      <c r="F70" s="68" t="s">
        <v>166</v>
      </c>
      <c r="G70" s="68" t="s">
        <v>53</v>
      </c>
      <c r="H70" s="68" t="s">
        <v>11</v>
      </c>
      <c r="I70" s="68" t="s">
        <v>186</v>
      </c>
      <c r="J70" s="68">
        <v>16.6</v>
      </c>
      <c r="K70" s="69">
        <v>90</v>
      </c>
      <c r="L70" s="55">
        <v>2476.0299405088704</v>
      </c>
    </row>
    <row r="71" spans="1:12" s="40" customFormat="1" ht="12.75">
      <c r="A71" s="123">
        <f t="shared" si="3"/>
        <v>59</v>
      </c>
      <c r="B71" s="42" t="s">
        <v>128</v>
      </c>
      <c r="C71" s="43" t="s">
        <v>129</v>
      </c>
      <c r="D71" s="44">
        <v>12</v>
      </c>
      <c r="E71" s="45">
        <v>65</v>
      </c>
      <c r="F71" s="45" t="s">
        <v>166</v>
      </c>
      <c r="G71" s="45" t="s">
        <v>53</v>
      </c>
      <c r="H71" s="45" t="s">
        <v>12</v>
      </c>
      <c r="I71" s="45" t="s">
        <v>186</v>
      </c>
      <c r="J71" s="45">
        <v>16.6</v>
      </c>
      <c r="K71" s="46">
        <v>90</v>
      </c>
      <c r="L71" s="56">
        <v>2476.0299405088704</v>
      </c>
    </row>
    <row r="72" spans="1:12" s="40" customFormat="1" ht="12.75">
      <c r="A72" s="123">
        <f t="shared" si="3"/>
        <v>60</v>
      </c>
      <c r="B72" s="65" t="s">
        <v>130</v>
      </c>
      <c r="C72" s="66" t="s">
        <v>131</v>
      </c>
      <c r="D72" s="67">
        <v>12</v>
      </c>
      <c r="E72" s="68">
        <v>70</v>
      </c>
      <c r="F72" s="68" t="s">
        <v>167</v>
      </c>
      <c r="G72" s="68" t="s">
        <v>53</v>
      </c>
      <c r="H72" s="68" t="s">
        <v>11</v>
      </c>
      <c r="I72" s="68" t="s">
        <v>132</v>
      </c>
      <c r="J72" s="68">
        <v>17.5</v>
      </c>
      <c r="K72" s="69">
        <v>80</v>
      </c>
      <c r="L72" s="37">
        <v>2840.1519905837044</v>
      </c>
    </row>
    <row r="73" spans="1:12" s="40" customFormat="1" ht="12.75">
      <c r="A73" s="123">
        <f t="shared" si="3"/>
        <v>61</v>
      </c>
      <c r="B73" s="42" t="s">
        <v>133</v>
      </c>
      <c r="C73" s="43" t="s">
        <v>134</v>
      </c>
      <c r="D73" s="44">
        <v>12</v>
      </c>
      <c r="E73" s="45">
        <v>70</v>
      </c>
      <c r="F73" s="45" t="s">
        <v>167</v>
      </c>
      <c r="G73" s="45" t="s">
        <v>53</v>
      </c>
      <c r="H73" s="45" t="s">
        <v>12</v>
      </c>
      <c r="I73" s="45" t="s">
        <v>132</v>
      </c>
      <c r="J73" s="45">
        <v>17.5</v>
      </c>
      <c r="K73" s="46">
        <v>80</v>
      </c>
      <c r="L73" s="47">
        <v>2840.1519905837044</v>
      </c>
    </row>
    <row r="74" spans="1:12" s="40" customFormat="1" ht="12.75">
      <c r="A74" s="123">
        <f t="shared" si="3"/>
        <v>62</v>
      </c>
      <c r="B74" s="65" t="s">
        <v>135</v>
      </c>
      <c r="C74" s="66" t="s">
        <v>136</v>
      </c>
      <c r="D74" s="67">
        <v>12</v>
      </c>
      <c r="E74" s="68">
        <v>90</v>
      </c>
      <c r="F74" s="68" t="s">
        <v>168</v>
      </c>
      <c r="G74" s="68" t="s">
        <v>53</v>
      </c>
      <c r="H74" s="68" t="s">
        <v>11</v>
      </c>
      <c r="I74" s="68" t="s">
        <v>137</v>
      </c>
      <c r="J74" s="68">
        <v>22.5</v>
      </c>
      <c r="K74" s="69">
        <v>90</v>
      </c>
      <c r="L74" s="55">
        <v>3277.098450673506</v>
      </c>
    </row>
    <row r="75" spans="1:12" s="40" customFormat="1" ht="13.5" thickBot="1">
      <c r="A75" s="130">
        <f t="shared" si="3"/>
        <v>63</v>
      </c>
      <c r="B75" s="71" t="s">
        <v>138</v>
      </c>
      <c r="C75" s="72" t="s">
        <v>139</v>
      </c>
      <c r="D75" s="73">
        <v>12</v>
      </c>
      <c r="E75" s="74">
        <v>90</v>
      </c>
      <c r="F75" s="74" t="s">
        <v>168</v>
      </c>
      <c r="G75" s="74" t="s">
        <v>53</v>
      </c>
      <c r="H75" s="74" t="s">
        <v>12</v>
      </c>
      <c r="I75" s="74" t="s">
        <v>137</v>
      </c>
      <c r="J75" s="74">
        <v>22.5</v>
      </c>
      <c r="K75" s="75">
        <v>90</v>
      </c>
      <c r="L75" s="56">
        <v>3277.098450673506</v>
      </c>
    </row>
    <row r="76" spans="1:13" s="90" customFormat="1" ht="13.5" customHeight="1" thickBot="1">
      <c r="A76" s="22">
        <v>64</v>
      </c>
      <c r="B76" s="136" t="s">
        <v>188</v>
      </c>
      <c r="C76" s="137" t="s">
        <v>189</v>
      </c>
      <c r="D76" s="138"/>
      <c r="E76" s="138"/>
      <c r="F76" s="138"/>
      <c r="G76" s="138"/>
      <c r="H76" s="138"/>
      <c r="I76" s="138"/>
      <c r="J76" s="139"/>
      <c r="K76" s="139"/>
      <c r="L76" s="83">
        <f>58/1.05*1.285</f>
        <v>70.98095238095237</v>
      </c>
      <c r="M76" s="140"/>
    </row>
    <row r="77" spans="1:12" s="40" customFormat="1" ht="12.75" customHeight="1" thickBot="1">
      <c r="A77" s="91"/>
      <c r="B77" s="78" t="s">
        <v>181</v>
      </c>
      <c r="C77" s="141"/>
      <c r="D77" s="142"/>
      <c r="E77" s="143"/>
      <c r="F77" s="143"/>
      <c r="G77" s="143"/>
      <c r="H77" s="143"/>
      <c r="I77" s="143"/>
      <c r="J77" s="143"/>
      <c r="K77" s="144"/>
      <c r="L77" s="83"/>
    </row>
    <row r="78" spans="1:12" s="40" customFormat="1" ht="12.75">
      <c r="A78" s="30">
        <f>A76+1</f>
        <v>65</v>
      </c>
      <c r="B78" s="84" t="s">
        <v>27</v>
      </c>
      <c r="C78" s="85" t="s">
        <v>89</v>
      </c>
      <c r="D78" s="86">
        <v>12</v>
      </c>
      <c r="E78" s="87">
        <v>55</v>
      </c>
      <c r="F78" s="87">
        <v>500</v>
      </c>
      <c r="G78" s="87" t="s">
        <v>53</v>
      </c>
      <c r="H78" s="87" t="s">
        <v>11</v>
      </c>
      <c r="I78" s="87" t="s">
        <v>0</v>
      </c>
      <c r="J78" s="87">
        <v>16.9</v>
      </c>
      <c r="K78" s="88">
        <v>110</v>
      </c>
      <c r="L78" s="89">
        <v>2408.3405850462404</v>
      </c>
    </row>
    <row r="79" spans="1:12" s="40" customFormat="1" ht="12.75">
      <c r="A79" s="41">
        <f>A78+1</f>
        <v>66</v>
      </c>
      <c r="B79" s="97" t="s">
        <v>28</v>
      </c>
      <c r="C79" s="98" t="s">
        <v>67</v>
      </c>
      <c r="D79" s="99">
        <v>12</v>
      </c>
      <c r="E79" s="100">
        <v>55</v>
      </c>
      <c r="F79" s="100">
        <v>500</v>
      </c>
      <c r="G79" s="100" t="s">
        <v>53</v>
      </c>
      <c r="H79" s="100" t="s">
        <v>12</v>
      </c>
      <c r="I79" s="100" t="s">
        <v>0</v>
      </c>
      <c r="J79" s="100">
        <v>16.9</v>
      </c>
      <c r="K79" s="101">
        <v>110</v>
      </c>
      <c r="L79" s="56">
        <v>2408.3405850462404</v>
      </c>
    </row>
    <row r="80" spans="1:12" s="40" customFormat="1" ht="12.75">
      <c r="A80" s="123">
        <f aca="true" t="shared" si="4" ref="A80:A89">A79+1</f>
        <v>67</v>
      </c>
      <c r="B80" s="102" t="s">
        <v>29</v>
      </c>
      <c r="C80" s="103" t="s">
        <v>90</v>
      </c>
      <c r="D80" s="104">
        <v>12</v>
      </c>
      <c r="E80" s="105">
        <v>60</v>
      </c>
      <c r="F80" s="105">
        <v>530</v>
      </c>
      <c r="G80" s="105" t="s">
        <v>53</v>
      </c>
      <c r="H80" s="105" t="s">
        <v>11</v>
      </c>
      <c r="I80" s="105" t="s">
        <v>0</v>
      </c>
      <c r="J80" s="105">
        <v>17.9</v>
      </c>
      <c r="K80" s="106">
        <v>110</v>
      </c>
      <c r="L80" s="55">
        <v>2544.9056491808037</v>
      </c>
    </row>
    <row r="81" spans="1:12" s="40" customFormat="1" ht="12.75">
      <c r="A81" s="123">
        <f t="shared" si="4"/>
        <v>68</v>
      </c>
      <c r="B81" s="97" t="s">
        <v>30</v>
      </c>
      <c r="C81" s="98" t="s">
        <v>68</v>
      </c>
      <c r="D81" s="99">
        <v>12</v>
      </c>
      <c r="E81" s="100">
        <v>60</v>
      </c>
      <c r="F81" s="100">
        <v>530</v>
      </c>
      <c r="G81" s="100" t="s">
        <v>53</v>
      </c>
      <c r="H81" s="100" t="s">
        <v>12</v>
      </c>
      <c r="I81" s="100" t="s">
        <v>0</v>
      </c>
      <c r="J81" s="100">
        <v>17.9</v>
      </c>
      <c r="K81" s="101">
        <v>110</v>
      </c>
      <c r="L81" s="56">
        <v>2544.9056491808037</v>
      </c>
    </row>
    <row r="82" spans="1:12" s="40" customFormat="1" ht="12.75">
      <c r="A82" s="123">
        <f t="shared" si="4"/>
        <v>69</v>
      </c>
      <c r="B82" s="102" t="s">
        <v>31</v>
      </c>
      <c r="C82" s="103" t="s">
        <v>69</v>
      </c>
      <c r="D82" s="104">
        <v>12</v>
      </c>
      <c r="E82" s="105">
        <v>66</v>
      </c>
      <c r="F82" s="105">
        <v>590</v>
      </c>
      <c r="G82" s="105" t="s">
        <v>53</v>
      </c>
      <c r="H82" s="105" t="s">
        <v>11</v>
      </c>
      <c r="I82" s="105" t="s">
        <v>83</v>
      </c>
      <c r="J82" s="105">
        <v>21.2</v>
      </c>
      <c r="K82" s="106">
        <v>90</v>
      </c>
      <c r="L82" s="55">
        <v>2782.172556456404</v>
      </c>
    </row>
    <row r="83" spans="1:12" s="40" customFormat="1" ht="12.75">
      <c r="A83" s="123">
        <f t="shared" si="4"/>
        <v>70</v>
      </c>
      <c r="B83" s="97" t="s">
        <v>32</v>
      </c>
      <c r="C83" s="98" t="s">
        <v>70</v>
      </c>
      <c r="D83" s="99">
        <v>12</v>
      </c>
      <c r="E83" s="100">
        <v>66</v>
      </c>
      <c r="F83" s="100">
        <v>590</v>
      </c>
      <c r="G83" s="100" t="s">
        <v>53</v>
      </c>
      <c r="H83" s="100" t="s">
        <v>12</v>
      </c>
      <c r="I83" s="100" t="s">
        <v>83</v>
      </c>
      <c r="J83" s="100">
        <v>21.2</v>
      </c>
      <c r="K83" s="101">
        <v>90</v>
      </c>
      <c r="L83" s="56">
        <v>2782.172556456404</v>
      </c>
    </row>
    <row r="84" spans="1:12" s="40" customFormat="1" ht="12.75">
      <c r="A84" s="123">
        <f t="shared" si="4"/>
        <v>71</v>
      </c>
      <c r="B84" s="125" t="s">
        <v>33</v>
      </c>
      <c r="C84" s="126" t="s">
        <v>71</v>
      </c>
      <c r="D84" s="127">
        <v>12</v>
      </c>
      <c r="E84" s="128">
        <v>77</v>
      </c>
      <c r="F84" s="128">
        <v>680</v>
      </c>
      <c r="G84" s="128" t="s">
        <v>53</v>
      </c>
      <c r="H84" s="128" t="s">
        <v>11</v>
      </c>
      <c r="I84" s="128" t="s">
        <v>83</v>
      </c>
      <c r="J84" s="128">
        <v>22.2</v>
      </c>
      <c r="K84" s="129">
        <v>90</v>
      </c>
      <c r="L84" s="37">
        <v>3022.287707323701</v>
      </c>
    </row>
    <row r="85" spans="1:13" s="29" customFormat="1" ht="13.5" thickBot="1">
      <c r="A85" s="130">
        <f t="shared" si="4"/>
        <v>72</v>
      </c>
      <c r="B85" s="114" t="s">
        <v>34</v>
      </c>
      <c r="C85" s="115" t="s">
        <v>72</v>
      </c>
      <c r="D85" s="116">
        <v>12</v>
      </c>
      <c r="E85" s="117">
        <v>77</v>
      </c>
      <c r="F85" s="117">
        <v>680</v>
      </c>
      <c r="G85" s="117" t="s">
        <v>53</v>
      </c>
      <c r="H85" s="117" t="s">
        <v>12</v>
      </c>
      <c r="I85" s="117" t="s">
        <v>83</v>
      </c>
      <c r="J85" s="117">
        <v>22.2</v>
      </c>
      <c r="K85" s="119">
        <v>90</v>
      </c>
      <c r="L85" s="76">
        <v>3022.287707323701</v>
      </c>
      <c r="M85" s="40"/>
    </row>
    <row r="86" spans="1:13" s="40" customFormat="1" ht="14.25" customHeight="1" thickBot="1">
      <c r="A86" s="77"/>
      <c r="B86" s="78" t="s">
        <v>182</v>
      </c>
      <c r="C86" s="79"/>
      <c r="D86" s="80"/>
      <c r="E86" s="81"/>
      <c r="F86" s="81"/>
      <c r="G86" s="81"/>
      <c r="H86" s="81"/>
      <c r="I86" s="81"/>
      <c r="J86" s="81"/>
      <c r="K86" s="82"/>
      <c r="L86" s="64"/>
      <c r="M86" s="29"/>
    </row>
    <row r="87" spans="1:12" s="40" customFormat="1" ht="14.25" customHeight="1">
      <c r="A87" s="122">
        <f>A85+1</f>
        <v>73</v>
      </c>
      <c r="B87" s="145" t="s">
        <v>42</v>
      </c>
      <c r="C87" s="146" t="s">
        <v>43</v>
      </c>
      <c r="D87" s="147">
        <v>12</v>
      </c>
      <c r="E87" s="148">
        <v>140</v>
      </c>
      <c r="F87" s="148">
        <v>850</v>
      </c>
      <c r="G87" s="148" t="s">
        <v>53</v>
      </c>
      <c r="H87" s="148" t="s">
        <v>11</v>
      </c>
      <c r="I87" s="148" t="s">
        <v>2</v>
      </c>
      <c r="J87" s="148">
        <v>41</v>
      </c>
      <c r="K87" s="149">
        <v>32</v>
      </c>
      <c r="L87" s="150">
        <v>6124.962359548539</v>
      </c>
    </row>
    <row r="88" spans="1:12" s="40" customFormat="1" ht="14.25" customHeight="1">
      <c r="A88" s="123">
        <f t="shared" si="4"/>
        <v>74</v>
      </c>
      <c r="B88" s="151" t="s">
        <v>37</v>
      </c>
      <c r="C88" s="152" t="s">
        <v>50</v>
      </c>
      <c r="D88" s="153">
        <v>12</v>
      </c>
      <c r="E88" s="154">
        <v>190</v>
      </c>
      <c r="F88" s="154">
        <v>1180</v>
      </c>
      <c r="G88" s="154" t="s">
        <v>54</v>
      </c>
      <c r="H88" s="154" t="s">
        <v>11</v>
      </c>
      <c r="I88" s="154" t="s">
        <v>96</v>
      </c>
      <c r="J88" s="154">
        <v>55</v>
      </c>
      <c r="K88" s="155">
        <v>28</v>
      </c>
      <c r="L88" s="156">
        <v>8170.712074422825</v>
      </c>
    </row>
    <row r="89" spans="1:13" s="90" customFormat="1" ht="13.5" thickBot="1">
      <c r="A89" s="130">
        <f t="shared" si="4"/>
        <v>75</v>
      </c>
      <c r="B89" s="157" t="s">
        <v>38</v>
      </c>
      <c r="C89" s="158" t="s">
        <v>51</v>
      </c>
      <c r="D89" s="159">
        <v>12</v>
      </c>
      <c r="E89" s="160">
        <v>200</v>
      </c>
      <c r="F89" s="160">
        <v>1450</v>
      </c>
      <c r="G89" s="160" t="s">
        <v>54</v>
      </c>
      <c r="H89" s="160" t="s">
        <v>11</v>
      </c>
      <c r="I89" s="160" t="s">
        <v>96</v>
      </c>
      <c r="J89" s="160">
        <v>58</v>
      </c>
      <c r="K89" s="161">
        <v>28</v>
      </c>
      <c r="L89" s="120">
        <v>8775.836239333086</v>
      </c>
      <c r="M89" s="40"/>
    </row>
    <row r="90" spans="1:12" s="90" customFormat="1" ht="12.75" customHeight="1" thickBot="1">
      <c r="A90" s="91"/>
      <c r="B90" s="78" t="s">
        <v>153</v>
      </c>
      <c r="C90" s="162"/>
      <c r="D90" s="142"/>
      <c r="E90" s="143"/>
      <c r="F90" s="143"/>
      <c r="G90" s="143"/>
      <c r="H90" s="143"/>
      <c r="I90" s="143"/>
      <c r="J90" s="143"/>
      <c r="K90" s="144"/>
      <c r="L90" s="120"/>
    </row>
    <row r="91" spans="1:12" s="90" customFormat="1" ht="12.75">
      <c r="A91" s="30">
        <f>A89+1</f>
        <v>76</v>
      </c>
      <c r="B91" s="84" t="s">
        <v>154</v>
      </c>
      <c r="C91" s="85" t="s">
        <v>89</v>
      </c>
      <c r="D91" s="86">
        <v>12</v>
      </c>
      <c r="E91" s="87">
        <v>55</v>
      </c>
      <c r="F91" s="87">
        <v>480</v>
      </c>
      <c r="G91" s="87" t="s">
        <v>53</v>
      </c>
      <c r="H91" s="87" t="s">
        <v>11</v>
      </c>
      <c r="I91" s="87" t="s">
        <v>0</v>
      </c>
      <c r="J91" s="87">
        <v>16.9</v>
      </c>
      <c r="K91" s="88">
        <v>110</v>
      </c>
      <c r="L91" s="89">
        <v>2456.5073967471662</v>
      </c>
    </row>
    <row r="92" spans="1:12" s="90" customFormat="1" ht="12.75">
      <c r="A92" s="41">
        <f>A91+1</f>
        <v>77</v>
      </c>
      <c r="B92" s="97" t="s">
        <v>155</v>
      </c>
      <c r="C92" s="98" t="s">
        <v>67</v>
      </c>
      <c r="D92" s="99">
        <v>12</v>
      </c>
      <c r="E92" s="100">
        <v>55</v>
      </c>
      <c r="F92" s="100">
        <v>480</v>
      </c>
      <c r="G92" s="100" t="s">
        <v>53</v>
      </c>
      <c r="H92" s="100" t="s">
        <v>12</v>
      </c>
      <c r="I92" s="100" t="s">
        <v>0</v>
      </c>
      <c r="J92" s="100">
        <v>16.9</v>
      </c>
      <c r="K92" s="101">
        <v>110</v>
      </c>
      <c r="L92" s="56">
        <v>2456.5073967471662</v>
      </c>
    </row>
    <row r="93" spans="1:12" s="90" customFormat="1" ht="12.75">
      <c r="A93" s="49">
        <f aca="true" t="shared" si="5" ref="A93:A98">A92+1</f>
        <v>78</v>
      </c>
      <c r="B93" s="102" t="s">
        <v>156</v>
      </c>
      <c r="C93" s="103" t="s">
        <v>90</v>
      </c>
      <c r="D93" s="104">
        <v>12</v>
      </c>
      <c r="E93" s="105">
        <v>60</v>
      </c>
      <c r="F93" s="105">
        <v>510</v>
      </c>
      <c r="G93" s="105" t="s">
        <v>53</v>
      </c>
      <c r="H93" s="105" t="s">
        <v>11</v>
      </c>
      <c r="I93" s="105" t="s">
        <v>0</v>
      </c>
      <c r="J93" s="105">
        <v>17.9</v>
      </c>
      <c r="K93" s="106">
        <v>110</v>
      </c>
      <c r="L93" s="55">
        <v>2595.80376216442</v>
      </c>
    </row>
    <row r="94" spans="1:12" s="90" customFormat="1" ht="12.75">
      <c r="A94" s="41">
        <f t="shared" si="5"/>
        <v>79</v>
      </c>
      <c r="B94" s="97" t="s">
        <v>157</v>
      </c>
      <c r="C94" s="98" t="s">
        <v>68</v>
      </c>
      <c r="D94" s="99">
        <v>12</v>
      </c>
      <c r="E94" s="100">
        <v>60</v>
      </c>
      <c r="F94" s="100">
        <v>510</v>
      </c>
      <c r="G94" s="100" t="s">
        <v>53</v>
      </c>
      <c r="H94" s="100" t="s">
        <v>12</v>
      </c>
      <c r="I94" s="100" t="s">
        <v>0</v>
      </c>
      <c r="J94" s="100">
        <v>17.9</v>
      </c>
      <c r="K94" s="101">
        <v>110</v>
      </c>
      <c r="L94" s="56">
        <v>2595.80376216442</v>
      </c>
    </row>
    <row r="95" spans="1:12" s="90" customFormat="1" ht="12.75">
      <c r="A95" s="49">
        <f t="shared" si="5"/>
        <v>80</v>
      </c>
      <c r="B95" s="102" t="s">
        <v>158</v>
      </c>
      <c r="C95" s="103" t="s">
        <v>69</v>
      </c>
      <c r="D95" s="104">
        <v>12</v>
      </c>
      <c r="E95" s="105">
        <v>66</v>
      </c>
      <c r="F95" s="105">
        <v>600</v>
      </c>
      <c r="G95" s="105" t="s">
        <v>53</v>
      </c>
      <c r="H95" s="105" t="s">
        <v>11</v>
      </c>
      <c r="I95" s="105" t="s">
        <v>83</v>
      </c>
      <c r="J95" s="105">
        <v>21.2</v>
      </c>
      <c r="K95" s="106">
        <v>90</v>
      </c>
      <c r="L95" s="55">
        <v>2837.816007585531</v>
      </c>
    </row>
    <row r="96" spans="1:12" s="90" customFormat="1" ht="12.75">
      <c r="A96" s="41">
        <f t="shared" si="5"/>
        <v>81</v>
      </c>
      <c r="B96" s="97" t="s">
        <v>159</v>
      </c>
      <c r="C96" s="98" t="s">
        <v>70</v>
      </c>
      <c r="D96" s="99">
        <v>12</v>
      </c>
      <c r="E96" s="100">
        <v>66</v>
      </c>
      <c r="F96" s="100">
        <v>600</v>
      </c>
      <c r="G96" s="100" t="s">
        <v>53</v>
      </c>
      <c r="H96" s="100" t="s">
        <v>12</v>
      </c>
      <c r="I96" s="100" t="s">
        <v>83</v>
      </c>
      <c r="J96" s="100">
        <v>21.2</v>
      </c>
      <c r="K96" s="101">
        <v>90</v>
      </c>
      <c r="L96" s="56">
        <v>2837.816007585531</v>
      </c>
    </row>
    <row r="97" spans="1:12" s="90" customFormat="1" ht="12.75">
      <c r="A97" s="49">
        <f t="shared" si="5"/>
        <v>82</v>
      </c>
      <c r="B97" s="125" t="s">
        <v>160</v>
      </c>
      <c r="C97" s="126" t="s">
        <v>71</v>
      </c>
      <c r="D97" s="127">
        <v>12</v>
      </c>
      <c r="E97" s="128">
        <v>77</v>
      </c>
      <c r="F97" s="128">
        <v>680</v>
      </c>
      <c r="G97" s="128" t="s">
        <v>53</v>
      </c>
      <c r="H97" s="128" t="s">
        <v>11</v>
      </c>
      <c r="I97" s="128" t="s">
        <v>83</v>
      </c>
      <c r="J97" s="128">
        <v>22.2</v>
      </c>
      <c r="K97" s="129">
        <v>90</v>
      </c>
      <c r="L97" s="37">
        <v>3082.7334614701745</v>
      </c>
    </row>
    <row r="98" spans="1:13" ht="13.5" thickBot="1">
      <c r="A98" s="70">
        <f t="shared" si="5"/>
        <v>83</v>
      </c>
      <c r="B98" s="114" t="s">
        <v>161</v>
      </c>
      <c r="C98" s="115" t="s">
        <v>72</v>
      </c>
      <c r="D98" s="116">
        <v>12</v>
      </c>
      <c r="E98" s="117">
        <v>77</v>
      </c>
      <c r="F98" s="117">
        <v>680</v>
      </c>
      <c r="G98" s="117" t="s">
        <v>53</v>
      </c>
      <c r="H98" s="117" t="s">
        <v>12</v>
      </c>
      <c r="I98" s="117" t="s">
        <v>83</v>
      </c>
      <c r="J98" s="117">
        <v>22.2</v>
      </c>
      <c r="K98" s="119">
        <v>90</v>
      </c>
      <c r="L98" s="76">
        <v>3082.7334614701745</v>
      </c>
      <c r="M98" s="90"/>
    </row>
    <row r="99" spans="2:12" ht="12.75">
      <c r="B99" s="12" t="s">
        <v>74</v>
      </c>
      <c r="C99" s="163"/>
      <c r="D99" s="164"/>
      <c r="E99" s="164"/>
      <c r="F99" s="164"/>
      <c r="G99" s="164"/>
      <c r="H99" s="164"/>
      <c r="I99" s="164"/>
      <c r="J99" s="164"/>
      <c r="K99" s="164"/>
      <c r="L99" s="164"/>
    </row>
    <row r="101" ht="12.75">
      <c r="G101" s="165"/>
    </row>
    <row r="103" spans="3:12" ht="12.75">
      <c r="C103" s="166"/>
      <c r="D103" s="167"/>
      <c r="E103" s="167"/>
      <c r="F103" s="167"/>
      <c r="G103" s="167"/>
      <c r="H103" s="167"/>
      <c r="I103" s="167"/>
      <c r="J103" s="167"/>
      <c r="K103" s="167"/>
      <c r="L103" s="167"/>
    </row>
    <row r="104" spans="4:12" ht="12.75"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4:12" ht="12.75">
      <c r="D105" s="14"/>
      <c r="E105" s="14"/>
      <c r="F105" s="14"/>
      <c r="G105" s="14"/>
      <c r="H105" s="14"/>
      <c r="I105" s="14"/>
      <c r="J105" s="14"/>
      <c r="K105" s="14"/>
      <c r="L105" s="14"/>
    </row>
  </sheetData>
  <sheetProtection password="C67B" sheet="1" objects="1" scenarios="1"/>
  <mergeCells count="1">
    <mergeCell ref="C76:I76"/>
  </mergeCells>
  <printOptions/>
  <pageMargins left="0.33" right="0.41" top="0.36" bottom="0.46" header="0.5" footer="0.5"/>
  <pageSetup fitToHeight="2" horizontalDpi="600" verticalDpi="600" orientation="landscape" paperSize="9" scale="72" r:id="rId2"/>
  <rowBreaks count="1" manualBreakCount="1">
    <brk id="5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AT-INFO</dc:creator>
  <cp:keywords/>
  <dc:description/>
  <cp:lastModifiedBy>Сергей</cp:lastModifiedBy>
  <cp:lastPrinted>2010-11-11T08:26:44Z</cp:lastPrinted>
  <dcterms:created xsi:type="dcterms:W3CDTF">2006-11-23T05:48:16Z</dcterms:created>
  <dcterms:modified xsi:type="dcterms:W3CDTF">2010-11-30T08:41:14Z</dcterms:modified>
  <cp:category/>
  <cp:version/>
  <cp:contentType/>
  <cp:contentStatus/>
</cp:coreProperties>
</file>